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7DC028EB-F266-48C2-9FE7-B042DC00EB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rmonogram" sheetId="1" r:id="rId1"/>
    <sheet name="Dostępna tabela-wskazówki" sheetId="2" state="hidden" r:id="rId2"/>
  </sheets>
  <definedNames>
    <definedName name="_ftn1" localSheetId="0">Harmonogram!$D$77</definedName>
    <definedName name="_ftnref1" localSheetId="0">Harmonogram!#REF!</definedName>
  </definedNames>
  <calcPr calcId="181029"/>
</workbook>
</file>

<file path=xl/calcChain.xml><?xml version="1.0" encoding="utf-8"?>
<calcChain xmlns="http://schemas.openxmlformats.org/spreadsheetml/2006/main">
  <c r="H50" i="1" l="1"/>
  <c r="H43" i="1"/>
  <c r="H36" i="1"/>
</calcChain>
</file>

<file path=xl/sharedStrings.xml><?xml version="1.0" encoding="utf-8"?>
<sst xmlns="http://schemas.openxmlformats.org/spreadsheetml/2006/main" count="692" uniqueCount="318">
  <si>
    <t>Obszar geograficzny</t>
  </si>
  <si>
    <t>Informacje dodatkowe</t>
  </si>
  <si>
    <t xml:space="preserve">Typy projektów, które mogą otrzymać dofinansowanie </t>
  </si>
  <si>
    <t xml:space="preserve">Wnioskodawcy </t>
  </si>
  <si>
    <t>Data początkowa</t>
  </si>
  <si>
    <t>Data końcowa</t>
  </si>
  <si>
    <t>Priorytet</t>
  </si>
  <si>
    <t>Działanie</t>
  </si>
  <si>
    <t>(numer i nazwa priorytetu)</t>
  </si>
  <si>
    <t>(co najmniej nazwa podmiotu odpowiedzialnego za przyjmowanie wniosków o dofinansowanie)</t>
  </si>
  <si>
    <t xml:space="preserve">Sposób wyboru projektów </t>
  </si>
  <si>
    <t>(do wyboru: konkurencyjny albo niekonkurencyjny)</t>
  </si>
  <si>
    <t>Cel polityki lub cel szczegółowy</t>
  </si>
  <si>
    <t>(termin z dokładnością do dnia, miesiąca lub kwartału; w przypadku daty dziennej format: dd.mm.rrrr)</t>
  </si>
  <si>
    <t xml:space="preserve">Kwota dofinansowania </t>
  </si>
  <si>
    <t>(numer i nazwa działania - jeśli nabór jest prowadzony na poziomie działania)</t>
  </si>
  <si>
    <t>(obszar geograficzny powinien być spójny z informacjami wskazanymi w SZOP; cały kraj lub poszczególne województwa; obszar można doprecyzować w informacjach dodatkowych)</t>
  </si>
  <si>
    <t>(typy wnioskodawców powinny być spójne z informacjami wskazanymi w SZOP; w przypadku niekonkurencyjnego sposobu wyboru projektów należy wskazać nazwę wnioskodawcy/wnioskodawców;  typy
wnioskodawców można doprecyzować w informacjach dodatkowych)</t>
  </si>
  <si>
    <t>(typy projektów powinny być spójne z informacjami wskazanymi w SZOP; typy
projektów można doprecyzować w informacjach dodatkowych)</t>
  </si>
  <si>
    <t>(cel powinien być spójny z informacjami wskazanymi w SZOP)</t>
  </si>
  <si>
    <t>(w tym miejscu można doprecyzować informacje z kolumn A-K, np. wskazać warunki, od których zależy przeprowadzenie naboru, wyjaśnić dlaczego doszło do zmian w harmonogramie lub wskazać inne istotne okoliczności związane z naborem)</t>
  </si>
  <si>
    <t>Wskazówki - jak utworzyć dostępny harmonogram</t>
  </si>
  <si>
    <t>2) Unikaj scalania komórek.</t>
  </si>
  <si>
    <t>4) Używaj prostego języka.</t>
  </si>
  <si>
    <t>1) Dane w Excelu nie są automatycznie danymi w tabeli. Aby utworzyć tabelę, zaznacz odpowiednie komórki i wybierz "Formatuj jako tabelę".</t>
  </si>
  <si>
    <t>3) Unikaj tworzenia pustych komórek, ponieważ osoba poruszająca się po dokumencie za pomocą klawiatury i czytnika ekranu może zrezygnować z dalszego przeszukiwania dokumentu w przypadku napotkania pustych komórek na początku dokumentu.</t>
  </si>
  <si>
    <t>5) Używaj czcionek bezszeryfowych (czcionki o kroju pozbawionym ozdobników w postaci kresek przy literach) o wielkości 12 pkt (minimum).</t>
  </si>
  <si>
    <t>8) Wszystkie elementy nietekstowe, np. logo programu opisz tekstem alternatywnym. Umożliwi to odczytanie tej informacji przez czytnik ekranu.</t>
  </si>
  <si>
    <t xml:space="preserve">6) Kontrast pomiędzy tekstem lub grafikami tekstowymi a tłem powinien być w stosunku 4,5:1 (nie dotyczy logotypów), a dla dużego tekstu (18 pkt) 3:1. Kontrast można sprawdzić, korzystając z narzędzia do badania kontrastu, np. https://webaim.org/resources/contrastchecker/ </t>
  </si>
  <si>
    <t>7) Pamiętaj o dodaniu tekstu alteratywnego do tabeli: opis i tytuł.</t>
  </si>
  <si>
    <t xml:space="preserve">(kwota przewidziana na
dofinansowanie projektów w naborze podana w złotych) </t>
  </si>
  <si>
    <t>9) Zmień nazwę Arkusza z domyślnej na taką, która w jasny sposób opisuje zawartość danej zakładki (np. Harmonogram).</t>
  </si>
  <si>
    <t>Instytucja przyjmująca wnioski o dofinansowanie</t>
  </si>
  <si>
    <t>Priorytet FESW.02 Fundusze Europejskie dla środowiska</t>
  </si>
  <si>
    <t>Konkurencyjny</t>
  </si>
  <si>
    <t>Województwo Świętokrzyskie</t>
  </si>
  <si>
    <t>Priorytet FESW.04 Fundusze Europejskie dla dostępności Świętokrzyskiego</t>
  </si>
  <si>
    <t>EFRR/FS.CP3.II - Rozwój i udoskonalanie zrównoważonej, odpornej na zmiany klimatu, inteligentnej i intermodalnej mobilności na poziomie krajowym, regionalnym i lokalnym, w tym poprawę dostępu do TEN-T oraz mobilności transgranicznej</t>
  </si>
  <si>
    <t>Administracja publiczna, Służby publiczne</t>
  </si>
  <si>
    <t>Priorytet FESW.05 Fundusze Europejskie dla rozwoju społecznego</t>
  </si>
  <si>
    <t>Instytucje nauki i edukacji, Administracja publiczna</t>
  </si>
  <si>
    <t>EFRR.CP4.II - 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</t>
  </si>
  <si>
    <t>Niekonkurencyjny</t>
  </si>
  <si>
    <t>Priorytet FESW.01 Fundusze Europejskie dla konkurencyjnej gospodarki</t>
  </si>
  <si>
    <t>Przedsiębiorstwa realizujące cele publiczne, Instytucje wspierające biznes, Instytucje nauki i edukacji, Partnerzy społeczni, Przedsiębiorstwa, Organizacje społeczne i związki wyznaniowe, Administracja publiczna, Instytucje ochrony zdrowia, Służby publiczne, Partnerstwa</t>
  </si>
  <si>
    <t>Priorytet FESW.07 Zdrowi i aktywni zawodowo</t>
  </si>
  <si>
    <t>Działanie 7.2 Programy rehabilitacyjne ułatwiające powrót na rynek pracy</t>
  </si>
  <si>
    <t>Instytucje ochrony zdrowia, Administracja publiczna, Organizacje społeczne i związki wyznaniowe, Przedsiębiorstwa</t>
  </si>
  <si>
    <t>Urząd Marszałkowski Województwa Świętokrzyskiego          Departament Europejskiego Funduszu Społecznego</t>
  </si>
  <si>
    <t>Przedsiębiorstwa, Partnerzy społeczni, Instytucje nauki i edukacji, Administracja publiczna, Organizacje społeczne i związki wyznaniowe, Instytucje ochrony zdrowia, Instytucje wspierające biznes, Partnerstwa, Przedsiębiorstwa realizujące cele publiczne, Służby publiczne</t>
  </si>
  <si>
    <t xml:space="preserve">Działanie 8.2
Podnoszenie jakości kształcenia podstawowego
</t>
  </si>
  <si>
    <t>Samorząd Województwa Świętokrzyskiego/Departament Edukacji, Sportu, Turystyki i Spraw Zagranicznych</t>
  </si>
  <si>
    <t>Priorytet FESW.08 Edukacja na wszystkich etapach życia</t>
  </si>
  <si>
    <t xml:space="preserve">Działanie 8.3
Wysoka jakość edukacji ponadpodstawowej ogólnej
</t>
  </si>
  <si>
    <t xml:space="preserve">Działanie 8.4
Rozwój szkolnictwa branżowego
</t>
  </si>
  <si>
    <t>Priorytet FESW.09 Usługi społeczne i zdrowotne</t>
  </si>
  <si>
    <t xml:space="preserve">Działanie 9.4
Zwiększenie dostępności usług społecznych i zdrowotnych
</t>
  </si>
  <si>
    <t>Przedsiębiorstwa realizujące cele publiczne, Instytucje nauki i edukacji, Partnerstwa, Instytucje wspierające biznes, Przedsiębiorstwa, Partnerzy społeczni, Organizacje społeczne i związki wyznaniowe, Instytucje ochrony zdrowia, Administracja publiczna</t>
  </si>
  <si>
    <t>Administracja publiczna</t>
  </si>
  <si>
    <t>Administracja publiczna, Organizacje społeczne i związki wyznaniowe, Partnerstwa, Przedsiębiorstwa, Przedsiębiorstwa realizujące cele publiczne, Instytucje nauki i edukacji</t>
  </si>
  <si>
    <t>Priorytet FESW.10 Aktywni na rynku pracy</t>
  </si>
  <si>
    <t xml:space="preserve">Działanie 10.4 
Kompetentne kadry instytucji rynku pracy w regionie
</t>
  </si>
  <si>
    <t xml:space="preserve">ESO4.4. Wspieranie dostosowania pracowników, przedsiębiorstw i przedsiębiorców do zmian, wspieranie aktywnego i zdrowego starzenia się oraz zdrowego i dobrze dostosowanego środowiska pracy, które uwzględnia zagrożenia dla zdrowia </t>
  </si>
  <si>
    <t>ESO4.6.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t>
  </si>
  <si>
    <t xml:space="preserve">ESO4.11.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 </t>
  </si>
  <si>
    <t>ESO4.1. 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t>
  </si>
  <si>
    <t>Działanie 7.1 Wsparcie zdrowotne świętokrzyskich pracowników</t>
  </si>
  <si>
    <t>1. Wsparcie pracodawców i pracowników ukierunkowane na eliminowanie zdrowotnych czynników ryzyka w miejscu pracy umożliwiające wydłużenie aktywności zawodowej pracowników.</t>
  </si>
  <si>
    <t>1. Programy rehabilitacyjne ułatwiające powrót na rynek pracy (realizowane w formule Regionalnego Programu Zdrowotnego).</t>
  </si>
  <si>
    <t>1. Realizacja programu stypendialnego dla uczniów zdolnych ze szkół podstawowych, znajdujących się w trudnej sytuacji materialnej.</t>
  </si>
  <si>
    <t>1. Realizacja programu stypendialnego dla uczniów zdolnych z liceów ogólnokształcących, znajdujących się w trudnej sytuacji materialnej.</t>
  </si>
  <si>
    <t>1. Realizacja programu stypendialnego dla uczniów zdolnych ze szkół prowadzących kształcenie zawodowe, znajdujących się w trudnej sytuacji materialnej.</t>
  </si>
  <si>
    <t>Harmonogram naborów wniosków o dofinansowanie dla programu regionalnego Fundusze Europejskie dla Świętokrzyskiego 2021-2027</t>
  </si>
  <si>
    <t>Działanie 4.1 Infrastruktura drogowa</t>
  </si>
  <si>
    <t>Działanie 5.1 Infrastruktura edukacyjna</t>
  </si>
  <si>
    <t xml:space="preserve">Działanie 9.5
Wsparcie rodzin oraz pieczy zastępczej
</t>
  </si>
  <si>
    <t xml:space="preserve">Wojewódzki Urząd Pracy w Kielcach </t>
  </si>
  <si>
    <t>EFRR.CP1.I -Rozwijanie i wzmacnianie zdolności badawczych i innowacyjnych oraz wykorzystywanie zaawansowanych technologii</t>
  </si>
  <si>
    <t>Przedsiębiorstwa</t>
  </si>
  <si>
    <t>22 września 2023</t>
  </si>
  <si>
    <t xml:space="preserve">ESO4.12. Wspieranie integracji społecznej osób zagrożonych ubóstwem lub wykluczeniem społecznym, w tym osób najbardziej potrzebujących i dzieci </t>
  </si>
  <si>
    <t>Drogi wojewódzkie</t>
  </si>
  <si>
    <t>2. Podnoszenie kwalifikacji i kompetencji osób związanych ze świadczeniem usług społecznych i/lub zdrowotnych na potrzeby świadczenia usług w społeczności lokalnej, w tym personelu opieki długoterminowej (nie może być realizowany jako samodzielne przedsięwzięcie).
3.Tworzenie oraz wsparcie istniejących Centrów Usług Społecznych.</t>
  </si>
  <si>
    <t xml:space="preserve">Administracja publiczna, Instytucje nauki i edukacji, Instytucje ochrony zdrowia, Instytucje wspierające
biznes, Organizacje społeczne i związki wyznaniowe, Partnerstwa, Partnerzy społeczni, Przedsiębiorstwa,
Przedsiębiorstwa realizujące cele publiczne, Służby publiczne
                                         </t>
  </si>
  <si>
    <t xml:space="preserve">16 sierpnia 2024 </t>
  </si>
  <si>
    <t>30 września 2024</t>
  </si>
  <si>
    <t>Wjewództwo Świętokrzyskie</t>
  </si>
  <si>
    <t>ESO4.2.  Modernizacja instytucji i służb rynków pracy celem oceny i przewidywania zapotrzebowania na umiejętności oraz zapewnienia terminowej i odpowiednio dopasowanej pomocy i wsparcia na rzecz
dostosowania umiejętności i kwalifikacji zawodowych do potrzeb rynku pracy oraz na rzecz przepływów i
mobilności na rynku pracy</t>
  </si>
  <si>
    <t>Staże lub praktyki zawodowe inne niż staże uczniowskie będą skierowane do uczniów szkół branżowych II stopnia oraz młodocianych pracowników szkół branżowych I stopnia oraz słuchaczy szkół policealnych</t>
  </si>
  <si>
    <t xml:space="preserve">Działanie 2.9 Ochrona dziedzictwa i różnorodności biologicznej </t>
  </si>
  <si>
    <t xml:space="preserve">
1. Działania służące zachowaniu i odtworzeniu siedlisk przyrodniczych i populacji gatunków 
na obszarach chronionych, w tym ochrona czynna i poprawa stanu siedlisk i gatunków chronionych, odtworzenie wyginiętych gatunków, odbudowa korytarzy migracji zwierząt, usuwanie inwazyjnych gatunków obcych, odbudowa naturalnych reżimów hydrologicznych, w szczególności terenów podmokłych i ekosystemów zależnych od wody, odbudowa terenów zalewowych oraz monitoring obszarów chronionych m.in. 
z wykorzystaniem geoinformacji;  
2. Rozwój infrastruktury miejsc edukacji ekologicznej;
3. Rozwój infrastruktury centrów ochrony różnorodności biologicznej na obszarach miejskich i pozamiejskich w oparciu o gatunki rodzime (np. banki genowe, parki miejskie, ogrody botaniczne, ekoparki, ośrodki rehabilitacji dzikich zwierząt);
4. Ograniczanie antropopresji poprzez budowę i rozwój infrastruktury w celu ukierunkowania ruchu turystycznego na terenie obszarów chronionych i cennych przyrodniczo (m.in.: infrastruktura dla ruchu rowerowego, ścieżki edukacyjne), jako element szerszego projektu;
5. Rozwój błękitno-zielonej infrastruktury, mającej na celu ochronę bioróżnorodności, w tym 
na obszarach miejskich;
6. Działania w zakresie edukacji, komunikacji i rozpowszechniania wiedzy dotyczącej ochrony przyrody, przyrodniczego potencjału regionu i zasad ochrony poszczególnych obszarów (jako element projektu).</t>
  </si>
  <si>
    <t>RSO2.7 Wzmocnienie ochrony i zachowania przyrody, różnorodności biologicznej oraz zielonej infrastruktury, w tym na obszarach miejskich, oraz ograniczanie wszelkich rodzajów zanieczyszczenia (EFRR)</t>
  </si>
  <si>
    <t>Wnioskodawca: Zespół Świętokrzyskich i Nadnidziańskich Parków Krajobrazowych w Kielcach</t>
  </si>
  <si>
    <t xml:space="preserve">Działanie 1.7 Wsparcie 
internacjonalizacji 
przedsiębiorstw 
i infrastruktury 
biznesowej
</t>
  </si>
  <si>
    <t xml:space="preserve">EFRR.CP1.III - Wzmocnienie trwałego wzrostu i konkurencyjności MŚP oraz tworzenie miejsc pracy w MŚP, w tym poprzez inwestycje produkcyjne </t>
  </si>
  <si>
    <t>Działanie 8.1 Wsparcie edukacji przedszkolnej</t>
  </si>
  <si>
    <t xml:space="preserve">1. Tworzenie miejsc wychowania przedszkolnego w nowo utworzonych lub istniejących ośrodkach wychowania przedszkolnego (OWP).
</t>
  </si>
  <si>
    <t>Działanie 1.3 Budowa potencjału IOB</t>
  </si>
  <si>
    <t>Instytucje otoczenia biznesu, Ośrodki innowacji</t>
  </si>
  <si>
    <t>Działanie 1.5 Zwiększenie potencjału MŚP i rozwój regionalnego ekosystemu innowacji</t>
  </si>
  <si>
    <t>Działanie 1.2 Wsparcie działalności przedsiębiorstw w zakresie B+R</t>
  </si>
  <si>
    <t>I kwartał 2025</t>
  </si>
  <si>
    <t>Tytuł naboru</t>
  </si>
  <si>
    <t>(jeśli w danym działaniu będzie więcej niż jeden nabór)</t>
  </si>
  <si>
    <t xml:space="preserve">Działanie 10.1 
Aktywizacja zawodowa osób bezrobotnych i poszukujących pracy (projekty PUP/MUP)
</t>
  </si>
  <si>
    <t xml:space="preserve">Instrumenty i usługi rynku pracy wskazane w ustawie o promocji zatrudnienia i instytucjach rynku pracy, w tym:
˗ identyfikacja potrzeb uczestników projektów oraz diagnozowanie możliwości w zakresie doskonalenia zawodowego poprzez opracowanie IPD;
˗ pośrednictwo pracy w zakresie uzyskania odpowiedniego zatrudnienia zgodnego z kwalifikacjami i kompetencjami wspieranej osoby lub poradnictwo zawodowe w zakresie wyboru odpowiedniego zawodu oraz pomoc w planowaniu rozwoju kariery zawodowej;
˗ realizacja wysokiej jakości szkoleń służących zdobyciu, zmianie lub podniesieniu kompetencji lub kwalifikacji niezbędnych do wykonywania danego zawodu lub zadań na określonym stanowisku;
˗ nabywanie lub uzupełnianie doświadczenia zawodowego oraz praktycznych umiejętności w zakresie wykonywania danego zawodu poprzez staże spełniające standardy wskazane w Europejskiej Ramie Jakości Praktyk i Staży;
˗ wsparcie zatrudnienia uczestnika projektu u przedsiębiorcy lub innego pracodawcy, stanowiące zachętę do zatrudnienia, m.in. poprzez pokrycie kosztów subsydiowania zatrudnienia, bony zatrudnieniowe lub bony na zasiedlenie dla osób, u których zidentyfikowano adekwatność danej formy wsparcia;
˗ wsparcie uczestników projektu w zakładaniu i prowadzeniu własnej działalności gospodarczej poprzez udzielenie pomocy bezzwrotnej (dotacji) na utworzenie przedsiębiorstwa oraz szkolenia umożliwiające uzyskanie wiedzy i umiejętności niezbędnych do podjęcia i prowadzenia działalności gospodarczej.
</t>
  </si>
  <si>
    <t xml:space="preserve">Działanie 10.2 
Wsparcie osób młodych na regionalnym rynku pracy 
(projekty OHP) 
</t>
  </si>
  <si>
    <t xml:space="preserve">1. Instrumenty i usługi rynku pracy wskazane w ustawie o promocji zatrudnienia i instytucjach rynku pracy, w tym:
˗ identyfikacja potrzeb osób młodych oraz diagnozowanie możliwości w zakresie doskonalenia zawodowego poprzez opracowanie IPD;
˗ pośrednictwo pracy w zakresie uzyskania odpowiedniego zatrudnienia zgodnego z kwalifikacjami i kompetencjami wspieranej osoby lub poradnictwo zawodowe w zakresie wyboru odpowiedniego zawodu oraz pomoc w planowaniu rozwoju kariery zawodowej;
˗ realizacja wysokiej jakości szkoleń służących zdobyciu, zmianie lub podniesieniu kompetencji lub kwalifikacji niezbędnych do wykonywania danego zawodu lub zadań na określonym stanowisku;
˗ nabywanie lub uzupełnianie doświadczenia zawodowego oraz praktycznych umiejętności w zakresie wykonywania danego zawodu poprzez staże spełniające standardy wskazane w Europejskiej Ramie Jakości Praktyk i Staży;
˗ wsparcie zatrudnienia osoby młodej u przedsiębiorcy lub innego pracodawcy, stanowiące zachętę do zatrudnienia, m.in. poprzez pokrycie kosztów subsydiowania zatrudnienia, bony zatrudnieniowe lub bony na zasiedlenie dla osób, u których zidentyfikowano adekwatność danej formy wsparcia.
2. Działania towarzyszące aktywizacji edukacyjno-zawodowej realizowane (jako uzupełnienie do działań wskazanych w punkcie 1), w tym:
˗ wsparcie osób młodych w wyrównaniu zaległości edukacyjnych oraz rozwijaniu zdolności i umiejętności m.in. poprzez organizację zajęć pozalekcyjnych oraz zajęć integracyjnych i rozwoju osobistego;
˗ wsparcie rozwoju kompetencji emocjonalno-społecznych osób młodych m.in. poprzez zajęcia terapeutyczno-korekcyjne, szkolenia z zakresu tzw. kompetencji miękkich służące redukcji zachowań dysfunkcjonalnych.
</t>
  </si>
  <si>
    <t>Centra Usług Społecznych (CUS)</t>
  </si>
  <si>
    <t>Działania na rzecz osób w kryzysie bezdomności i zagrożonych wykluczeniem mieszkaniowym obejmują następujące typy projektu:                                                                                                                                                  
1) wsparcie łączące elementy mieszkaniowe i społeczne skierowane do osób w kryzysie bezdomności, dotkniętych wykluczeniem z dostępu do mieszkań lub zagrożonych bezdomnością z wykorzystaniem modelu Najpierw mieszkanie, mieszkań wspomaganych, treningowych (jako elementu kompleksowego wsparcia) oraz innych rozwiązań;                      
2) usługi społeczne dla osób w kryzysie bezdomności i zagrożonych wykluczeniem mieszkaniowym, w tym wsparcie usług, środowiskowych skierowanych do osób w kryzysie bezdomności;                                                                          
3) podnoszenie kwalifikacji i kompetencji osób działających na rzecz osób w kryzysie bezdomności (wyłącznie jako element kompleksowego projektu);                                                                                                                                   
4) aktywizacja społeczna osób najbardziej zagrożonych wykluczeniem społecznym.</t>
  </si>
  <si>
    <t>Wsparcie osób w kryzysie bezdomności</t>
  </si>
  <si>
    <t>1. Organizacja staży uczniowskich we współpracy z pracodawcami (dla techników i szkół branżowych I stopnia) z zachowaniem najwyższych standardów jakości w celu uzyskania umiejętności praktycznych niezbędnych do wykonywania pracy w zawodzie.
2. Organizacja staży lub praktyk zawodowych we współpracy z pracodawcami (innych niż staże uczniowskie).
3. Wsparcie uczniów szkół prowadzących kształcenie zawodowe we współpracy z pracodawcami m. in. poprzez kwalifikacyjne kursy zawodowe, zajęcia dodatkowe ukierunkowane na rozwijanie umiejętności podstawowych i przekrojowych, działania dwujęzyczne, edukację ekologiczną, zajęcia w ramach działań antydyskryminacyjnych, zajęcia psychologiczno-pedagogiczne, doradztwo zawodowe, wsparcie w zakresie edukacji włączającej (upowszechnianie modelu np. przestrzeń dostępnej szkoły lub wspieranie procesu transformacji szkolnictwa specjalnego).
4. Podnoszenie kompetencji nauczycieli m.in.: w zakresie zapobiegania przemocy, wsparcia dla uczniów zagrożonych przedwczesnym opuszczeniem systemu edukacji.</t>
  </si>
  <si>
    <t>Projekt stypendialny dla uczniów szkół podstawowych</t>
  </si>
  <si>
    <t>Projekt stypendialny dla uczniów liceów ogólnokształcących</t>
  </si>
  <si>
    <t>Projekt stypendialny dla uczniów szkół prowadzących kształcenie zawodowe</t>
  </si>
  <si>
    <t>Deinstytucjonalizacja usług społecznych i zdrowotnych</t>
  </si>
  <si>
    <t>1. Szkolenia służące nabyciu lub podniesieniu kwalifikacji/ umiejętności zawodowych przez pracowników
PSZ województwa świętokrzyskiego, mających bezpośredni kontakt z klientem oraz w zakresie poradnictwa zawodowego na rzecz osób poniżej 30 roku życia oraz świadczenia innych form aktywizacji zawodowej.
2. Szkolenia/warsztaty podnoszące kwalifikacje/umiejętności pracowników PSZ świadczących usługi w ramach sieci EURES.
3. Szkolenia/warsztaty dla innych pracowników innych instytucji rynku pracy wynikające z potrzeb regionalnego/lokalnego rynku pracy.</t>
  </si>
  <si>
    <t>Wsparcie infrastruktury B+R organizacji badawczych oraz wzmocnienie kompetencji kadry naukowo-badawczej</t>
  </si>
  <si>
    <t>Wsparcie prac B+R realizowane przez przedsiębiorstwa  mające na celu opracowanie nowych produktów/usług, procesów lub też wprowadzenie znaczących ulepszeń do istniejących produktów/usług, procesów.</t>
  </si>
  <si>
    <t>Wsparcie zasobów i kompetencji IOB w celu zdobycia akredytacji na poziomie krajowym i/lub regionalnym oraz świadczenia usług akredytowanych IOB na rzecz MŚP, wpisujących się w inteligentne specjalizacje regionu. Konieczność inwestycji mających na celu wzmacnianie i rozwój potencjału podmiotów świadczących usługi dla biznesu musi zostać poprzedzona analizą potrzeb oraz weryfikacją dotychczasowej oferty tak, aby instytucje te stanowiły stabilny i istotny element ekosystemu innowacji, dostarczający na rynek wysokojakościową, wystandaryzowaną ofertę ułatwiającą transformację MŚP – zapewniając spójną komunikację dotyczącą oferty usług otoczenia biznesu.</t>
  </si>
  <si>
    <t>Działanie 1.4. Budowa i wzmacnianie powiazań klastrowych</t>
  </si>
  <si>
    <t>Budowa i wzmacnianie powiazań klastrowych</t>
  </si>
  <si>
    <t>Typ projektu - proinnowacyjne usługi doradcze dla MŚP (w formie voucherów) jako element systemu zachęt do działalności badawczo-rozwojowej i innowacyjnej. Instrument stanowić będzie wsparcie MŚP z zastosowaniem mechanizmu popytowego. Usługi będą dotyczyły zwiększenia potencjału MŚP w zakresie możliwości badawczo-rozwojowych oraz innowacyjnych. Wsparcie unowocześni wachlarz usług i produktów, wzmocni kompetencje, ułatwi wdrożenie przez MŚP nowych modeli biznesowych odpowiadających wyzwaniom cyfrowej i zielonej transformacji. Preferowane będzie wsparcie świadczenia usług w zakresie cyfryzacji, automatyzacji i robotyzacji, gospodarki obiegu zamkniętego oraz gospodarki niskoemisyjnej. W celu zapewnienia właściwych standardów i odpowiedniej jakości usług IOB, usługodawcą będą mogły być wyłącznie akredytowane podmioty, które uzyskają status Ośrodka Innowacji lub podmioty akredytowane na poziomie krajowym i/lub regionalnym.</t>
  </si>
  <si>
    <t>MŚP</t>
  </si>
  <si>
    <t>Tworzenie warunków dla rozwoju przedsiębiorczości poprzez wsparcie infrastruktury biznesowej.</t>
  </si>
  <si>
    <t>Instytucje Otoczenia Biznesu</t>
  </si>
  <si>
    <t>Gmina Kielce - Kielecki Park Technologiczny</t>
  </si>
  <si>
    <t>Organizacje badawcze</t>
  </si>
  <si>
    <t>Klastry</t>
  </si>
  <si>
    <t>Proinnowacyjne usługi doradcze dla MŚP (vouchery)</t>
  </si>
  <si>
    <t xml:space="preserve">Działanie 2.5 Gospodarowanie zasobami wody i przeciwdziałanie klęskom zywiołowym </t>
  </si>
  <si>
    <t>RSO2.4. Wspieranie przystosowania się do zmiany klimatu i zapobiegania ryzyku związanemu z klęskami żywiołowymi i
katastrofami, odporności, z uwzględnieniem podejścia ekosystemowego (EFRR)</t>
  </si>
  <si>
    <t>Działanie 2.7 Gospodarowanie odpadami - dotacje</t>
  </si>
  <si>
    <t>Wsparcie instalacji termicznego przetwarzania odpadów medycznych i weterynaryjnych</t>
  </si>
  <si>
    <t>Instytucje Ochrony Zdrowia (Szpital Specjalistyczny Ducha Świętego w Sandomierzu)</t>
  </si>
  <si>
    <t>Wspieranie transformacji w kierunku gospodarki o obiegu zamkniętym i gospodarki zasobooszczędnej (EFRR)</t>
  </si>
  <si>
    <t>Dot. realizacji projektu ujętego w kontrakcie programowym pn.: "Przebudowa instalacji termicznego przekształcania odpadów medycznych i weterynaryjnych przy Szpitalu Specjalistycznym Ducha Świętego w Sandomierzu</t>
  </si>
  <si>
    <t>1. Rozwój systemów selektywnego zbierania odpadów komunalnych (w tym budowa, rozbudowa, modernizacja PSZOK) z uwzględnieniem rozwiązań zapobiegających powstawaniu odpadów i/lub ponownego użycia.                                                                                                                    2. Edukacja w zakresie gospodarki obiegu zamkniętego (jako element projektu)</t>
  </si>
  <si>
    <t xml:space="preserve"> służby publiczne (ZŚiNPK)</t>
  </si>
  <si>
    <t>1. Opracowanie i aktualizacja dokumentów planistycznych dla obszarów chronionych.
2. Działania służące zachowaniu i odtworzeniu siedlisk przyrodniczych i populacji gatunków na obszarach chronionych, w tym ochrona czynna i poprawa stanu siedlisk i gatunków chronionych, odtworzenie wyginiętych gatunków, odbudowa korytarzy migracji zwierząt, usuwanie inwazyjnych gatunków obcych, odbudowa naturalnych reżimów hydrologicznych, w szczególności terenów podmokłych i ekosystemów zależnych od wody, odbudowa terenów zalewowych oraz monitoring
obszarów chronionych m.in. z wykorzystaniem geoinformacji                                                                                      3. Działania w zakresie edukacji, komunikacji i rozpowszechniania wiedzy dotyczącej ochrony przyrody, przyrodniczego potencjału regionu i zasad ochrony poszczególnych obszarów (jako element projektu).</t>
  </si>
  <si>
    <t>Służby publiczne (RDOŚ)</t>
  </si>
  <si>
    <t>Realizacja projektu ujętego w kontrkcie programowym pn. " Rozpoznanie uwarunkowań i ochrona czynna cennych terenów w województwie świętokrzyskim" (Wnioskodawca: RDOŚ)</t>
  </si>
  <si>
    <t xml:space="preserve">Konkurencyjny </t>
  </si>
  <si>
    <t>Priorytet FESW.06 Fundusze Europejskie dla wspólnot lokalnych</t>
  </si>
  <si>
    <t>Przewidziano następujące działania (typy projektów) w formule ZIT w zakresie wsparcia:
- zrównoważonej turystyki - projekty dot. centrów/punktów infor. kulturalnej i turystycznej, budowę, tworzenie, rozwój tras i szlaków turyst. odwołujących się do walorów historycznych, kulturowych, przyrodniczych, edukacyjnych. Rozwojowi zrównoważonej turystyki w ramach MOF będzie sprzyjać budowa, rozbudowa, modernizacja infrastruktury oraz promocja walorów środowiskowych regionu, prod. regionalnych.
- kultury i dziedzictwa kulturowego – wzmocnienie potencjału woj. w zakresie ochrony i rozw. dziedzictwa kulturowego, zwiększenia dostępu mieszk. do dóbr kultury w tym podniesienie atrak. turystycznejMOF. Wspierane będą m.in.: działania na rzecz ochrony zabytków, roboty budowlane i modernizacyjne dot. zabytków i zespołów zabytk. wraz z otoczeniem (m.in: mała architektura, ścieżki piesze, tereny zielone) oraz obiektów infrastruktury kultury,
digitalizację zasobów i oferty kultury, ochronę dziedzictwa niematerialnego.
- dziedzictwa naturalnego i ekoturystyki (innych niż obszary Natura 2000) - ochrona, rozwój i promowanie dziedzictwa naturalnego i ekoturystyki poza obszarami Natura 2000 m.in. ochronę różnorodności biologicznej w oparciu o gat, rodzime oraz różnorodności geologicznej w ramach MOF. Wspierane będą: budowa, rozbudowa, modernizacja i doposażenie ośrodków prowadzących działal. w zakr. edukacji ekologicznej; inwestycje mające na celu ograniczanie negat. oddziaływania turystyki na obszary cenne przyrodniczo oraz służące edukacji i promowaniu form ochrony przyrody i rozwojowi ekoturystyki.</t>
  </si>
  <si>
    <t>Administracja publiczna (MOF Staszów)</t>
  </si>
  <si>
    <t>Wspieranie zintegrowanego i sprzyjającego włączeniu społecznemu rozwoju społecznego, gospodarczego i środowiskowego, kultury, dziedzictwa naturalnego, zrównowazonej turystyki i bezpieczeństwa na obszrarach miejskich (EFRR)</t>
  </si>
  <si>
    <t>Realizacja projektu z kontraktu programowego pn.:        "Realizacja strategii terytorlalnej MOF Staszów"</t>
  </si>
  <si>
    <t>Administracja publiczna (MOF Busko-Zdrój)</t>
  </si>
  <si>
    <t>Realizacja projektu z kontraktu programowego pn.:        "Realizacja strategii terytorlalnej MOF Busko-Zdrój"</t>
  </si>
  <si>
    <t>Działanie 2.1 Efektywność energetyczna - dotacje</t>
  </si>
  <si>
    <t>Zwiększenie efektywności energetycznej budynków użyteczności publicznej - projekty demonstracyjne i działania wspierające zgodne z kryteriami efektywności energetycznej (projekty spełniające warunki dla wsparcia w formie dotacji).</t>
  </si>
  <si>
    <t>Administracja publiczna,          Służby publiczne, Partnerzy społeczni, Organizacje społeczne i związki wyznaniowe</t>
  </si>
  <si>
    <t>RSO2.1. Wspieranie efektywności energetycznej i redukcji emisji gazów cieplarnianych (EFRR)</t>
  </si>
  <si>
    <t>Projekty muszą spełniać warunki wsparcia w formie dotacji określone w FEŚ 2021-2027. Projekty mogą obejmować wyłacznie budynki użyteczności publicznej</t>
  </si>
  <si>
    <t xml:space="preserve">Rozbudowa istniejących instalacji do produkcji energii  z OZE o magazyny energii działające na potrzeby istniejącego źródła (projekty parasolowe). </t>
  </si>
  <si>
    <t xml:space="preserve">Priorytet FESW.03 Fundusze Europejskie na mobilność miejską </t>
  </si>
  <si>
    <t>Działanie 3.1 Mobilność miejska w MOF (ZIT)</t>
  </si>
  <si>
    <t>Drogi dla rowerów oraz drogi dla pieszych i rowerów</t>
  </si>
  <si>
    <t>Rozwój infrastruktury dla ruchu niezmotoryzowanego z uwzględnieniem zwiększania bezpieczeństwa ruchu – drogi dla rowerów/drogi dla pieszych i rowerów</t>
  </si>
  <si>
    <t xml:space="preserve">EFRR/FS.CP2.VIII Wspieranie zrównoważonej multimodalnej mobilności miejskiej jako elementu transformacji w kierunku gospodarki zeroemisyjnej </t>
  </si>
  <si>
    <t>Nabór dla Miejskich Obszarów Funkcjonalnych wskazanych w SZOP dla Działania 3.1</t>
  </si>
  <si>
    <t>Kompleksowe projekty dot. infrastruktury i taboru na potrzeby transportu zbiorowego</t>
  </si>
  <si>
    <t>Infrastruktura oraz tabor na potrzeby transportu zbiorowego w ramach miast i ich obszarów funkcjonalnych, w tym integracja różnych form mobilności w postaci centrów przesiadkowych dla transportu publicznego</t>
  </si>
  <si>
    <t xml:space="preserve">Działanie 3.2 Mobilność miejska </t>
  </si>
  <si>
    <t>Urząd Marszałkowski Województwa Świętokrzyskiego  Departament Europejskiego Funduszu Społecznego</t>
  </si>
  <si>
    <t>1. Działania służące zachowaniu i odtworzeniu siedlisk przyrodniczych i populacji gatunków na obszarach chronionych, w tym ochrona czynna i poprawa stanu siedlisk i gatunków chronionych, odtworzenie wyginiętych gatunków, odbudowa korytarzy migracji zwierząt, usuwanie inwazyjnych gatunków obcych, odbudowa naturalnych reżimów hydrologicznych, w szczególności terenów podmokłych i ekosystemów zależnych od wody, odbudowa terenów zalewowych oraz monitoring
obszarów chronionych m.in. z wykorzystaniem geoinformacji.
2.. Rozwój infrastruktury miejsc edukacji ekologicznej.
3.  Rozwój infrastruktury centrów ochrony różnorodności biologicznej na obszarach miejskich i pozamiejskich w oparciu o gatunki rodzime (np. banki genowe, parki miejskie, ogrody botaniczne, ekoparki, ośrodki rehabilitacji dzikich zwierząt).
4. Ograniczanie antropopresji poprzez budowę i rozwój infrastruktury w celu ukierunkowania ruchu turystycznego na terenie obszarów chronionych i cennych przyrodniczo (m.in.: infrastruktura dla ruchu rowerowego, ścieżki edukacyjne), jako element szerszego projektu.
5. Rozwój błękitno-zielonej infrastruktury, mającej na celu ochronę bioróżnorodności, w tym na obszarach miejskich.
6. Działania w zakresie edukacji, komunikacji i rozpowszechniania wiedzy dotyczącej ochrony przyrody, przyrodniczego potencjału regionu i zasad ochrony poszczególnych obszarów (jako element projektu)</t>
  </si>
  <si>
    <t>1. Adaptację terenów zurbanizowanych do zmian klimatu – kompleksowe działania w celu m.in. dostosowania infrastruktury do ekstremalnych stanów pogodowych, zatrzymania odpływu wód opadowych (w tym rozwój zielonej oraz zielono - niebieskiej infrastruktury), likwidacji miejskich wysp ciepła, wspierania systemów gospodarowania wodami opadowymi, (w tym inteligentnych systemów zarządzania), zapobiegających podtopieniom i zalaniom,
ograniczających skutki tych zjawisk, spowolniających odpływ oraz zapewniających retencjonowanie wody wraz z systemami jej dystrybucji na okres suszy.                                                                                                                                                                                                                                                    2. Edukację zwiększającą świadomość na temat zmian klimatu, sprzyjającą racjonalnemu korzystaniu z zasobów środowiskowych i wspierającą ochronę zasobów nieodnawialnych oraz promująca bezpieczne zachowania indywidualne i grupowe w sytuacjach zagrożenia ekologicznego, pożarowego, powodziowego (jako element szerszego projektu).</t>
  </si>
  <si>
    <t>1. Wspieranie retencjonowania wody, w tym przede wszystkim małej retencji, zwłaszcza w oparciu o
naturalne mechanizmy ekosystemowe (nature based solutions).                                                                                                                                                                                                                                                    2. Edukację zwiększającą świadomość na temat zmian klimatu, sprzyjającą racjonalnemu korzystaniu z zasobów środowiskowych i wspierającą ochronę zasobów nieodnawialnych oraz promująca bezpieczne zachowania indywidualne i grupowe w sytuacjach zagrożenia ekologicznego, pożarowego, powodziowego (jako element szerszego projektu)</t>
  </si>
  <si>
    <t>1. Niezbędne działania w zakresie urządzeń wodnych i infrastruktury hydrotechnicznej służących
zmniejszeniu skutków powodzi i suszy (w szczególności: modernizacja/odbudowa urządzeń
hydrotechnicznych w celu zwiększenia retencji korytowej oraz gruntowo-glebowej, zbiorniki suche,
poldery przeciwpowodziowe, wały przeciwpowodziowe), jeśli naturalne mechanizmy ekosystemowe są
niewystarczające, a podjęcie tych działań nie zwiększy zagrożenia w sytuacjach nadzwyczajnych,                                                                                                                                     2. Edukację zwiększającą świadomość na temat zmian klimatu, sprzyjającą racjonalnemu korzystaniu z zasobów środowiskowych i wspierającą ochronę zasobów nieodnawialnych oraz promująca bezpieczne zachowania indywidualne i grupowe w sytuacjach zagrożenia ekologicznego, pożarowego, powodziowego (jako element szerszego projektu)</t>
  </si>
  <si>
    <t xml:space="preserve">Działanie 1.1 Wsparcie infrastruktury B+R organizacji badawczych </t>
  </si>
  <si>
    <t>Działanie 2.3 Zielona energia - dotacje</t>
  </si>
  <si>
    <t xml:space="preserve">Działanie 9.1
Aktywna integracja społeczna i zawodowa
</t>
  </si>
  <si>
    <t>30 sierpnia 2024</t>
  </si>
  <si>
    <t>15 października 2024</t>
  </si>
  <si>
    <t>Działanie 1.6 Cyfryzacja w sektorze usług publicznych</t>
  </si>
  <si>
    <t xml:space="preserve"> Informatyzacja Placówek Medycznych Województwa Świętokrzyskiego - II </t>
  </si>
  <si>
    <t xml:space="preserve">Województwo 
Świętokrzyskie/Urząd 
Marszałkowski Województwa 
Świętokrzyskiego
</t>
  </si>
  <si>
    <t xml:space="preserve">RSO1.2 Czerpanie korzyści z cyfryzacji dla obywateli, przedsiębiorstw, organizacji badawczych i innych instytucji publicznych </t>
  </si>
  <si>
    <t>Działanie 5.3 Infrastruktura zdrowotna</t>
  </si>
  <si>
    <t>Ambulatoryjny i Dzienny Ośrodek Kompleksowej Diagnostyki Raka Płuc</t>
  </si>
  <si>
    <t>Wojewódzki Szpital Specjalistyczny im. Św. Rafała w Czerwonej Górze</t>
  </si>
  <si>
    <t>RSO4.4 Zapewnienie równego dostępu do opieki zdrowotnej i wspieranie odporności systemów opieki zdrowotnej, w tym podstawowej opieki zdrowotnej, oraz wspieranie przechodzenia od opieki instytucjonalnej do opieki rodzinnej i środowiskowej</t>
  </si>
  <si>
    <t>Działanie 5.4 Infrastruktura w kulturze i turystyce</t>
  </si>
  <si>
    <t xml:space="preserve">Modernizacja Europejskiego Centrum Bajki im.Koziołka Matołka w Pacanowie </t>
  </si>
  <si>
    <t xml:space="preserve">Europejskie Centrum Bajki </t>
  </si>
  <si>
    <t>RSO4.6 Wzmocnienie roli kultury i zrównoważonej turystyki w rozwoju gospodarczym,właczeniu społecznym i innowacjach społecznych</t>
  </si>
  <si>
    <t>20 września 2024</t>
  </si>
  <si>
    <t xml:space="preserve">1. Zwiększenie dostępności usług społecznych i zdrowotnych oraz wsparcie procesu deinstytucjonalizacji poprzez:
a) tworzenie miejsc świadczenia usług opiekuńczych w formie usług świadczonych w społeczności lokalnej w nowych jak i istniejących placówkach zapewniających opiekę dzienną;
b) wsparcie dla usług asystenckich, opiekuńczych i specjalistycznych usług opiekuńczych w ramach opieki rodzinnej i środowiskowej, m.in.: w rodzinnych domach pomocy, usług asystenta osoby z niepełnosprawnościami, zapewnienia usług transportu indywidualnego;
c) usługi świadczone w mieszkaniach treningowych lub mieszkaniach wspomaganych;
d) zapewnienie opieki nad osobami potrzebującymi wsparcia w codziennym funkcjonowaniu w zastępstwie za opiekunów będących członkami rodzin, w tym opieka wytchnieniowa;
e) wsparcie psychologiczne lub szkolenia dla opiekunów, w szczególności członków rodzin, w zakresie opieki nad osobami potrzebującymi wsparcia w codziennym funkcjonowaniu;
f) zapewnienie dodatkowych usług opiekuńczych, m.in.: teleopieka, wypożyczalnia sprzętu, codzienne dowożenie posiłków, drobne usługi remontowe, porządkowe, higieniczne, świadczone w domu oraz działania zapobiegające umieszczaniu osób w placówkach całodobowych (nie może być realizowany jako samodzielne przedsięwzięcie);
g) wsparcie procesu deinstytucjonalizacji instytucji całodobowych, m.in.  przez rozwijanie usług środowiskowych przez personel placówki; 
h) wsparcie działalności lub tworzenie nowych miejsc opieki medycznej w formach zdeinstytucjonalizowanych, w tym tworzenie nowych i wsparcie istniejących hospicjów domowych;
i) długoterminową medyczną opiekę domową nad osobą potrzebującą wsparcia w codziennym funkcjonowaniu, w tym pielęgniarską opiekę długoterminową;
2. Podnoszenie kwalifikacji i kompetencji osób związanych ze świadczeniem usług społecznych i/lub zdrowotnych na potrzeby świadczenia usług w społeczności lokalnej, w tym personelu opieki długoterminowej (nie może być realizowany jako samodzielne przedsięwzięcie).
</t>
  </si>
  <si>
    <t xml:space="preserve">Działanie 2.5 Gospodarowanie zasobami wody i przeciwdziałanie klęskom żywiołowym </t>
  </si>
  <si>
    <t xml:space="preserve">Działanie 10.11
Wsparcie osób powracających z zagranicy - EURES
</t>
  </si>
  <si>
    <t>Wojewódzki Urząd Pracy w Kielcach</t>
  </si>
  <si>
    <t>Projekty wspierające PSZ w zakresie EURES, mające na celu:
˗ zwiększenie pomocy dla pracodawców z terenu województwa świętokrzyskiego w pozyskiwaniu pracowników z innych państw członkowskich oraz 
˗ zwiększenie pomocy dla Polaków mieszkających za granicą w celu znalezienia zatrudnienia w województwie świętokrzyskim.</t>
  </si>
  <si>
    <t>I kwartał 2025
(luty)</t>
  </si>
  <si>
    <t>Partnerstwa, Organizacje społeczne i związki wyznaniowe, Przedsiębiorstwa, Przedsiębiorstwa realizujące cele publiczne, Administracja publiczna</t>
  </si>
  <si>
    <t xml:space="preserve">Wspieranie aktywnego włączenia społecznego w celu promowania równości szans, niedyskryminacji i aktywnego uczestnictwa, oraz zwiększanie zdolności do zatrudnienia, w szczególności grup w niekorzystnej sytuacji </t>
  </si>
  <si>
    <t xml:space="preserve">W ramach przedsięwzięcia nie przewiduje się tworzenia nowych Warsztatów Terapii Zajęciowej. </t>
  </si>
  <si>
    <t xml:space="preserve">1. Kompleksowa i zindywidualizowana aktywna integracja wykorzystująca w zależności od potrzeb elementy aktywizacji edukacyjnej, społecznej, zawodowej i zdrowotnej obejmująca reintegrację społeczną i zawodową realizowaną przez Kluby Integracji Społecznej (KIS) i Centra Integracji Społecznej (CIS). 
W ramach przedsięwzięcia realizowane będą działania obejmujące:
a) tworzenie podmiotów reintegracyjnych (CIS, KIS),
b) wsparcie nowych uczestników w istniejących podmiotach,
c) rozszerzenie oferty istniejących podmiotów, w tym tworzenie miejsc aktywizacji.
2. Kompleksowa i zindywidualizowana aktywna integracja wykorzystująca w zależności od potrzeb elementy aktywizacji edukacyjnej, społecznej, zawodowej i zdrowotnej obejmująca reintegrację społeczną i zawodową realizowaną przez Warsztaty Terapii Zajęciowej (WTZ) oraz Zakłady Aktywności Zawodowej (ZAZ).
W ramach przedsięwzięcia realizowane będą działania obejmujące:
a) indywidualne wsparcie uczestnika WTZ pod warunkiem zaoferowania uczestnikowi realnej ścieżki dojścia do ZAZ,
b) wsparcie istniejących ZAZ oraz tworzenie nowych ZAZ.
</t>
  </si>
  <si>
    <t>Aktywna integracja przez CIS, KIS, ZAZ, WTZ</t>
  </si>
  <si>
    <t>3 listopada 2024</t>
  </si>
  <si>
    <t xml:space="preserve">Urząd Marszałkowski Województwa Świętokrzyskiego Departament Wdrażania Europejskiego Funduszu Rozwoju Regionalnego          </t>
  </si>
  <si>
    <t>II kwartał 2025
(maj)</t>
  </si>
  <si>
    <t>II kwartał 2025</t>
  </si>
  <si>
    <t>Administracja publiczba (MOF Miasta Północy)</t>
  </si>
  <si>
    <t>Realizacja strategii terytorialnej MOF Miasta Północy</t>
  </si>
  <si>
    <t>Zwiększenie efektywności energetycznej budynków mieszkalnych komunalnych</t>
  </si>
  <si>
    <t xml:space="preserve">Administracja publiczna,          Służby publiczne, </t>
  </si>
  <si>
    <t>Urząd Marszałkowski Województwa Świętokrzyskiego          Departament Wdrażania Europejskiego Funduszu Rozwoju Regionalnego</t>
  </si>
  <si>
    <t>Możliwości objęcia projektem poprawy efektywności energetycznej mieszkalnych budynków komunalnych (wielorodzinnych budynków mieszkalnych stanowiących w 100% mienie komunalne)</t>
  </si>
  <si>
    <t>RSO2.2. Wspieranie energii odnawialnej zgodnie z dyrektywą (UE) 2018/2001 w sprawie energii odnawialnej, w tym określonymi w niej kryteriami zrównoważonego rozwoju (EFRR)</t>
  </si>
  <si>
    <t xml:space="preserve">Realizacja w formule projektów parasolowych, których wnioskodawcami mogą być jednostki samorządu terytorialnego szczebla gminnego, ich związki lub stowarzyszenia lub ich jednostki organizacyjne </t>
  </si>
  <si>
    <t>Budowa/rozbudowa dróg wojewódzkich</t>
  </si>
  <si>
    <t xml:space="preserve">Działanie 4.2 Rozwój transportu zbiorowego i poprawa
bezpieczeństwa ruchu
</t>
  </si>
  <si>
    <t>Zakup taboru kolejowego</t>
  </si>
  <si>
    <t>Zakup bezemisyjnego taboru kolejowego o charakterze regionalnym</t>
  </si>
  <si>
    <t>Administracja publiczna, Przedsiębiorstwa realizujące cele publiczne, Służby publiczne</t>
  </si>
  <si>
    <t>Infrastruktura mieszkalnictwa (inna niż dla migrantów, uchodźców i osób objętych ochroną międzynarodową lub ubiegających się o nią) kat. 126</t>
  </si>
  <si>
    <t>Administracja publiczna, organizacje społeczne, związki wyznaniowe, partnerzy społeczni, służby publiczne</t>
  </si>
  <si>
    <t xml:space="preserve">Urząd Marszałkowski Województwa Świętokrzyskiego Departament Wdrażania Europejskiego Funduszu Rozwoju Regionalnego         </t>
  </si>
  <si>
    <t>EFRR.CP4.III 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</si>
  <si>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 xml:space="preserve">Urząd Marszałkowski Województwa Świętokrzyskiego  Departament Wdrażania Europejskiego Funduszu Rozwoju Regionalnego </t>
  </si>
  <si>
    <t>Inwestycje w mieszkania społeczne rozumiane jako: mieszkalnictwo wspomagane (treningowe i wspierane) - remont, przebudowa, modernizacja i wyposażenie w celu uzupełnienia wsparcia osób zagrożonych wykluczeniem społecznym.</t>
  </si>
  <si>
    <t>Urząd Marszałkowski Województwa Świętokrzyskiego Departament Wdrażania Europejskiego Funduszu Rozwoju Regionalnego</t>
  </si>
  <si>
    <t>luty 2025</t>
  </si>
  <si>
    <t>kwiecień 2025</t>
  </si>
  <si>
    <t>30 wrzesień 2024</t>
  </si>
  <si>
    <t>Typ beneficjenta (szczegółowy): Przedsiębiorstwo kolejowych przewozów pasażerskich - POLREGIO SA</t>
  </si>
  <si>
    <t>I kwartał 2025
(styczeń)</t>
  </si>
  <si>
    <t>Działanie 6.1 Rozwój miast i miejskich obszarów funkcjonalnych (ZIT)</t>
  </si>
  <si>
    <t>31 grudnia 2024</t>
  </si>
  <si>
    <t>I kwartał 2025 (styczeń)</t>
  </si>
  <si>
    <t>Wsparcie rodziny</t>
  </si>
  <si>
    <t>1. Kompleksowe wsparcie na rzecz prawidłowego funkcjonowania rodziny, obejmujące m.in:
a) działania asystenta rodziny,
b) poradnictwo dla rodzin, 
c) powoływanie rodzin wspierających, 
d) przeciwdziałanie przemocy, w tym wsparcie rodziny w ramach interwencji kryzysowej.
2. Wspieranie tworzenia nowych miejsc opieki i wychowania w nowo tworzonych placówkach wsparcia dziennego lub wsparcie działalności istniejących placówek wsparcia dziennego.
6. Podniesienie kwalifikacji i kompetencji osób działających na rzecz wspierania rodziny, w tym asystentów rodziny na potrzeby świadczenia usług w środowisku lokalnym (działania podnoszące kwalifikacje i kompetencje w zakresie zapobiegania wszelkiego rodzaju dyskryminacji) (realizowane wyłącznie jako element kompleksowego projektu).</t>
  </si>
  <si>
    <t>1. Wsparcie uczniów szkół podstawowych m. in. poprzez zajęcia dodatkowe ukierunkowane na rozwijanie umiejętności podstawowych i przekrojowych, działania dwujęzyczne, edukację ekologiczną, zajęcia w ramach działań antydyskryminacyjnych, zajęcia psychologiczno-pedagogiczne, doradztwo zawodowe, wsparcie w zakresie edukacji włączającej (upowszechnianie modelu np. Przestrzeń dostępnej szkoły lub wspieranie procesu transformacji szkolnictwa specjalnego).
2. Podnoszenie kompetencji kadry nauczycielskiej /doradców zawodowych m.in: w zakresie pracy z uczniami o specjalnych potrzebach rozwojowych i edukacyjnych, w zakresie zapobiegania przemocy.
Typ projektu nr 2 wyłącznie w powiazaniu z realizacją typu nr 1.</t>
  </si>
  <si>
    <t>I kwartał 2025   (marzec)</t>
  </si>
  <si>
    <t>I kwartał 2025                   (styczeń 2025)</t>
  </si>
  <si>
    <t xml:space="preserve">Działanie 10.03         Wsparcie osób młodych z grupy NEET
Inicjatywa ALMA </t>
  </si>
  <si>
    <t xml:space="preserve">W ramach Inicjatywy ALMA osoby młode będą mogły uczestniczyć łącznie w następujących formach wsparcia:
˗ szkolenia i coaching, celem przygotowania ich do pobytu za granicą;
˗ nadzorowany pobyt za granicą w celu uzyskania doświadczenia zawodowego (w innym państwie członkowskim UE) przez okres od dwóch do sześciu miesięcy;
˗ coaching i doradztwo prowadzące do wykorzystania nowo nabytych umiejętności celem podjęcia pracy lub dalszej nauki.
</t>
  </si>
  <si>
    <t>Przedsiębiorstwa, Partnerzy społeczni, Partnerstwa, Instytucje nauki i edukacji, Administracja publiczna, Organizacje społeczne i związki wyznaniowe, Instytucje ochrony zdrowia, Instytucje wspierające biznes, Służby publiczne, Przedsiębiorstwa realizujące cele publiczne</t>
  </si>
  <si>
    <t>EFS+.CP4.A -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</si>
  <si>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 xml:space="preserve">Działanie 10.5 Zrównoważony rynek pracy – nowa „JA” </t>
  </si>
  <si>
    <t xml:space="preserve">1. Działania wspierające podniesienie kwalifikacji i umiejętności kobiet będą obejmować m.in.:
˗ poradnictwo indywidualne z zakresu doradztwa zawodowego i pośrednictwa pracy;
˗ indywidualne poradnictwo psychologiczne;
˗ indywidualne konsultacje dietetyczne wraz z treningiem personalnym;
˗ grupowe poradnictwo zawodowe;
˗ szkolenie z zakresu wizerunku biznesowego,
˗ bezpłatne kursy/szkolenia podnoszące kwalifikacje/umiejętności zawodowe.
</t>
  </si>
  <si>
    <t>Przedsiębiorstwa, Partnerzy społeczni, Partnerstwa, Organizacje społeczne i związki wyznaniowe, Instytucje nauki i edukacji, Administracja publiczna, Instytucje ochrony zdrowia, Instytucje wspierające biznes, Przedsiębiorstwa realizujące cele publiczne, Służby publiczne</t>
  </si>
  <si>
    <t>17 000 000,00</t>
  </si>
  <si>
    <t>EFS+.CP4.C - 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</si>
  <si>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 xml:space="preserve"> Działanie  10.8       Zwiększenie możliwości zawodowych osób zatrudnionych       </t>
  </si>
  <si>
    <t>Partnerzy społeczni, Organizacje społeczne i związki wyznaniowe, Instytucje wspierające biznes, Instytucje ochrony zdrowia, Administracja publiczna, Instytucje nauki i edukacji, Partnerstwa, Przedsiębiorstwa, Służby publiczne, Przedsiębiorstwa realizujące cele publiczne</t>
  </si>
  <si>
    <t>10 200 000,00</t>
  </si>
  <si>
    <t>EFS+.CP4.D - Wspieranie dostosowania pracowników, przedsiębiorstw i przedsiębiorców do zmian, wspieranie aktywnego i zdrowego starzenia się oraz zdrowego i dobrze dostosowanego środowiska pracy, które uwzględnia zagrożenia dla zdrowia</t>
  </si>
  <si>
    <t>1. Diagnozowanie potrzeb szkoleniowych i możliwości doskonalenia zawodowego w regionie oraz realizacja programów obejmujących jedną lub kilka z następujących form wsparcia:
˗ poradnictwo zawodowe/psychologiczne;
˗ szkolenia/kursy prowadzące do podniesienia, uzupełnienia lub zmiany kwalifikacji zawodowych i/lub nabycia nowych umiejętności;
˗ studia podyplomowe;
˗ pośrednictwo pracy;
˗ refundacja kosztów wyposażenia lub doposażenia stanowiska pracy;
˗ dodatkowe wsparcie w zależności od zidentyfikowanych potrzeb (np. konsultacje lekarskie, wsparcie trenera personalnego, poradnictwo prawne, itp.).</t>
  </si>
  <si>
    <t>Partnerzy społeczni, Instytucje ochrony zdrowia, Instytucje nauki i edukacji, Przedsiębiorstwa, Administracja publiczna, Instytucje wspierające biznes, Organizacje społeczne i związki wyznaniowe, Partnerstwa, Przedsiębiorstwa realizujące cele publiczne, Służby publiczne</t>
  </si>
  <si>
    <t>9 000 000,00</t>
  </si>
  <si>
    <t>EFS+.CP4.L - Wspieranie integracji społecznej osób zagrożonych ubóstwem lub wykluczeniem społecznym, w tym osób najbardziej potrzebujących i dzieci</t>
  </si>
  <si>
    <t>Działanie10.10  Zwiększenie możliwości zawodowych osób ubogich pracujących</t>
  </si>
  <si>
    <t xml:space="preserve">3 909 052 </t>
  </si>
  <si>
    <t xml:space="preserve">IV kwartał 2025
 </t>
  </si>
  <si>
    <t xml:space="preserve">3 676 227 </t>
  </si>
  <si>
    <t xml:space="preserve">Działanie 09.06 Podnoszenie potencjału partnerów społecznych i organizacji społeczeństwa obywatelskiego </t>
  </si>
  <si>
    <t>1. Kompleksowe wsparcie rozwoju instytucjonalnego organizacji społeczeństwa obywatelskiego przez: 
a) zwiększenie zakresu działalności organizacji przez wzmocnienie potencjału merytorycznego, w tym zasobów ludzkich (członkowie, pracownicy, współpracownicy, wolontariusze);
b) wzmocnienie potencjału organizacyjnego podmiotów społeczeństwa obywatelskiego.</t>
  </si>
  <si>
    <t>III kwartał 2025
(wrzesień)</t>
  </si>
  <si>
    <t>I kwartał 2025                   (styczeń)</t>
  </si>
  <si>
    <t xml:space="preserve">IV kwartał 2025
</t>
  </si>
  <si>
    <t>I kwartał 2025 
(luty)</t>
  </si>
  <si>
    <t>I kwartał 2025
(marzec)</t>
  </si>
  <si>
    <t>II kwartał 2025
(czerwiec)</t>
  </si>
  <si>
    <t xml:space="preserve"> II kwartał 2025
(maj) </t>
  </si>
  <si>
    <t>Organizacje społeczne i związki wyznaniowe</t>
  </si>
  <si>
    <t>II kwartał 2025 (kwieceiń)</t>
  </si>
  <si>
    <t xml:space="preserve">Świętokrzyskie Centrum Onkologii
</t>
  </si>
  <si>
    <t>Główny Urząd Miar</t>
  </si>
  <si>
    <t xml:space="preserve">maj 2025
</t>
  </si>
  <si>
    <t>czerwiec 2025</t>
  </si>
  <si>
    <t xml:space="preserve">luty 2025 </t>
  </si>
  <si>
    <t>marzec 2025</t>
  </si>
  <si>
    <t xml:space="preserve">Przebudowa i rozbudowa Zespołu Szkół Ekonomicznych przy ul. Langiewicza 18 w Kielcach </t>
  </si>
  <si>
    <t xml:space="preserve">Wzmocnienie ambulatoryjnej opieki specjalistycznej w Wojewódzkim Szpitalu Zespolonym w Kielcach </t>
  </si>
  <si>
    <t xml:space="preserve">Wojewódzki Szpital Zespolony w Kielcach </t>
  </si>
  <si>
    <t>Ochrona, rozwój i promowanie dziedzictwa kulturowego i usług w dziedzinie kultury</t>
  </si>
  <si>
    <t xml:space="preserve">Administracja publiczn, organizacje społeczne i związki wyznaniowe, służby publiczne </t>
  </si>
  <si>
    <t xml:space="preserve">II Kwartał 2025 </t>
  </si>
  <si>
    <t xml:space="preserve">Udostępnienia i ułatwienia dostępu do dóbr kultury oraz zastosowania nowoczesnych technologii
poszerzających krąg odbiorców oferty - projekty polegające m.in. na konserwacji zabytków ruchomych
oraz zabytkowych muzealiów, starodruków, księgozbiorów, materiałów bibliotecznych, archiwalnych i
zbiorów audiowizualnych (w tym filmowych) oraz ich ochrona i udostępnienie, także przez proces
digitalizacji, w tym wsparcie bibliotek, bibliotek multimedialnych, domów kultury i innych instytucji
kultury
</t>
  </si>
  <si>
    <t xml:space="preserve">Realizacja Gminnego Planu Rewitalizacji dla miasta Kielce </t>
  </si>
  <si>
    <t xml:space="preserve">Administracja publiczna, organizacje społeczne i związki wyznaniowe, służby publiczne </t>
  </si>
  <si>
    <t>13 stycznia 2025</t>
  </si>
  <si>
    <t xml:space="preserve">EFRR.CP5.1Wspieranie zintegrowanego i sprzyjającego włączeniu społecznemu rozwoju społecznego,gospodarczego i środowiskowego,kultury,dziedzictwa naturalnego,zrównoważonej turystyki i bezpieczeństwa na obszarach miejskich </t>
  </si>
  <si>
    <t>Przedsięwzięcia z zakresu:
przebudowy i adaptacji zdegradowanych budynków, obiektów, terenów i przestrzeni na obszarze
rewitalizacji (w tym nowych i istniejących terenów zielonych) w celu przywrócenia lub nadania im
nowych funkcji społecznych, kulturalnych, gospodarczych lub edukacyjnych. Wsparcie obejmie również
roboty budowlane, restauratorskie i konserwatorskie obiektów zabytkowych, znajdujących się w
rejestrze zabytków oraz obiektów w strefie ochrony konserwatorskiej, wraz z zagospodarowaniem
terenu funkcjonalnie związanego z danym obiektem. Elementem projektów rewitalizacyjnych będą
inwestycje, dotyczące systemów poprawy bezpieczeństwa publicznego rozumianego w szczególności
jako zwiększenie odporności lokalnej gospodarki, w tym infrastruktury, na nieprzewidziane sytuacje
kryzysowe, wynikające m.in. ze zjawisk klimatycznych.
Wsparciem nie będą objęte inwestycje w elementy infrastruktury drogowej (w tym parkingi), chyba, że
stanowią one nieodłączny element większego projektu (nie są one dominującym elementem tego
projektu), a ich koszt nie przekracza 15% kosztów kwalifikowalnych operacji. W miastach projekty te nie
mogą obejmować budowy nowych dróg lub parkingów oraz w odniesieniu do istniejących – zwiększenia
ich pojemności lub przepustowości, ani nie mogą w żaden inny sposób przyczyniać się do zwiększenia
natężenia ruchu samochodowego.
Przedkładane projekty muszą wynikać z Gminnych Programów Rewitalizacji.</t>
  </si>
  <si>
    <t xml:space="preserve">I kwartał 2025 </t>
  </si>
  <si>
    <t xml:space="preserve">Działanie 6.5 Rewitalizacja obszarów innych niż obszary miejskie </t>
  </si>
  <si>
    <t>Przedsięwzięcia z zakresu:
przebudowy i adaptacji zdegradowanych budynków, obiektów, terenów i przestrzeni na obszarze
rewitalizacji (w tym nowych i istniejących terenów zielonych) w celu przywrócenia lub nadania im
nowych funkcji społecznych, kulturalnych, gospodarczych lub edukacyjnych. Wsparcie obejmie również
roboty budowlane, restauratorskie i konserwatorskie obiektów zabytkowych, znajdujących się w
rejestrze zabytków oraz obiektów w strefie ochrony konserwatorskiej, wraz z zagospodarowaniem
terenu funkcjonalnie związanego z danym obiektem. Elementem projektów rewitalizacyjnych będą
inwestycje, dotyczące systemów poprawy bezpieczeństwa publicznego rozumianego w szczególności
jako zwiększenie odporności lokalnej gospodarki, w tym infrastruktury, na nieprzewidziane sytuacje
kryzysowe, wynikające m.in. ze zjawisk klimatycznych.
Wsparciem nie będą objęte inwestycje w elementy infrastruktury drogowej (w tym parkingi), chyba, że
stanowią one nieodłączny element większego projektu (nie są one dominującym elementem tego
projektu), a ich koszt nie przekracza 15% kosztów kwalifikowalnych operacji nie powoduje zwiększenia
ich pojemności lub przepustowości, lub przyczyniać się do zwiększenia
natężenia ruchu samochodowego.. Przedkładane projekty muszą wynikać z Gminnych Programów Rewitalizacji.</t>
  </si>
  <si>
    <t>Nabór dla Miast i Miejskich Obszarów Funkcjonalnych wskazanych w SZOP dla Działania 3.2</t>
  </si>
  <si>
    <t>Administracja publiczna (Kielecki Obszar Funkcjonalny)</t>
  </si>
  <si>
    <t>Wspieranie zintegrowanego i sprzyjającego włączeniu społecznemu rozwoju społecznego, gospodarczego i środowiskowego, kultury, dziedzictwa naturalnego, zrównowazonej turystyki i bezpieczeństwa na obszarach miejskich (EFRR)</t>
  </si>
  <si>
    <t>Realizacja strategii terytorialnej Kieleckiego Obszaru Funkcjonalnego</t>
  </si>
  <si>
    <t>Administracja Publiczna (MOF Sandomierz)</t>
  </si>
  <si>
    <t>styczeń/luty 2025</t>
  </si>
  <si>
    <t>Realizacja strategii terytorialnej MOF Sandomierz</t>
  </si>
  <si>
    <t>Administracja Publicznaj (MOF Jędrzejów)</t>
  </si>
  <si>
    <t>luty/marzec 2025</t>
  </si>
  <si>
    <t>Realizacja strategii terytorialnej MOF Jędrzejów</t>
  </si>
  <si>
    <t>Działanie 6.3 Wzmacnianie lokalnych potencjałów na obszarach innych niż obszary miejskie</t>
  </si>
  <si>
    <t>Przewidziano następujące działania typy projektów w fomule IIT w zakresie wsparcia:
- zrównoważonej turystyki - projekty dot. centrów/punktów informacji kulturalnej i turystycznej oraz budowy tras i szlaków turystycznych odwołujących się do walorów historycznych, kulturowych, przyrodniczych, edukacyjnych. Rozwojowi zrównoważonej turystyki będzie sprzyjać także budowa,rozbudowa, modernizacja infrastruktury poprawiającej dostępność obiektów i atrakcji turystycznych oraz promocja walorów środowiskowych regionu,prod. regionalnych
- kultury i dziedzictwa kulturowego - wzmocnienie potencjału województwa w zakresie ochrony i rozwoju dziedzictwa kulturowego i potencjału turystycznego przyczyniające się m.in. do zachowania dziedzictwa kulturowego i zwiększania dostępu mieszk. do dóbr kultury
- dziedzictwa naturalnego i ekoturystyki (innych niż obszary Natura 2000) - ochrona, rozwój i promowanie dziedzictwa naturalnego i ekoturystyki poza obszarami Natura 2000 m.in. ochronę różnorodności biologicznej w oparciu o gatunki rodzime oraz różnorodności geologicznej. Wspierana będzie budowa, rozbudowa, modernizacja i doposażenie ośrodków prowadzących działalność w zakresie edukacji ekologicznej. Wspierane będą inwestycje mające na celu ograniczanie negatywnego oddziaływania turystyki na obszary cenne przyrodniczo oraz służące edukacji i promowaniu form ochrony przyrody i rozwojowi ekoturystyki
- przedsięwzięć inwestycyjnych mających na celu poprawę sytuacji gospodarczej danego obszaru m.in.: uzbrojenie terenów inwestycyjnych, budowa inkubatorów przedsiębiorczości oraz centrów rozwoju/logistycznych jako działania mające na celu poprawę warunków dla rozwoju przedsiębiorczości</t>
  </si>
  <si>
    <t>Administracja publiczna 
(IIT Świętokrzyskie Uzdrowiska)</t>
  </si>
  <si>
    <t>Wspieranie zintegrowanego i sprzyjającego włączeniu społecznemu rozwoju społecznego, gospodarczego i środowiskowego, kultury, dziedzictwa naturalnego, zrównowazonej turystyki i bezpieczeństwa na obszarach innych niż miejskie (EFRR)</t>
  </si>
  <si>
    <t>Realizacja strategii terytorialnej Partnerstwa Świętokrzyskie Uzdrowiska</t>
  </si>
  <si>
    <t>Administracja publiczna 
(IIT Dolina Wisły)</t>
  </si>
  <si>
    <t>Realizacja strategii terytorialnej Partnerstwa Dolina Wisły</t>
  </si>
  <si>
    <t>Administracja publiczna 
(IIT Ziemia Opatowska)</t>
  </si>
  <si>
    <t>kwiecień/maj 2025</t>
  </si>
  <si>
    <t>Realizacja strategii terytorialnej Partnerstwa Ziemia Opatowska</t>
  </si>
  <si>
    <t>Administracja publiczna 
(IIT Góry Swiętokrzyskie)</t>
  </si>
  <si>
    <t>Realizacja strategii terytorialnej Partnerstwa Związek Gmin Gór Świętokrzyskich</t>
  </si>
  <si>
    <t>Administracja publiczna 
(IIT Partnerstwo Ponidzie)</t>
  </si>
  <si>
    <t>Realizacja strategii terytorialnej Partnerstwa Ponidzie</t>
  </si>
  <si>
    <t xml:space="preserve">1.Diagnozowanie potrzeb szkoleniowych i możliwości doskonalenia zawodowego w regionie oraz realizacja programów obejmujących jedną lub kilka z następujących form wsparcia:
˗ poradnictwo zawodowe/psychologiczne,
˗ szkolenia/kursy prowadzące do podniesienia, uzupełnienia lub zmiany kwalifikacji zawodowych i/lub nabycia nowych umiejętności,
˗ studia podyplomowe,
˗ pośrednictwo pracy,
˗ refundacja kosztów wyposażenia lub doposażenia stanowiska pracy,
˗ dodatkowe wsparcie w zależności od zidentyfikowanych potrzeb (np. konsultacje lekarskie, wsparcie trenera personalnego, poradnictwo prawne, itp.).
3.Wsparcie pracodawców we wprowadzaniu elastycznych form zatrudnienia, w tym we wprowadzaniu pracy zdalnej m.in. poprzez:
˗ szkolenia lub doradztwo u pracodawcy, umożliwiające pracownikom dostosowanie do zmian, w tym godzenie życia zawodowego z prywatnym,
- szkolenia ułatwiające stosowanie elastycznych form zatrudnienia, w tym we wprowadzaniu pracy zdalnej.
</t>
  </si>
  <si>
    <t>Działanie 6.2 Rewitalizacja miast</t>
  </si>
  <si>
    <t>Działanie 5.2 Infrastruktura społeczna</t>
  </si>
  <si>
    <t>Data zatwierdzenia: 02.10.2024 (wersja 19)</t>
  </si>
  <si>
    <t xml:space="preserve">Załącznik do Uchwały nr 858/24 Zarządu Województwa Świętokrzyskiego z dnia 02.10.2024 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</si>
</sst>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\ _z_ł"/>
    <numFmt numFmtId="165" formatCode="#,##0.00\ _z_ł"/>
    <numFmt numFmtId="166" formatCode="[$-415]d\ mmmm\ yyyy;@"/>
    <numFmt numFmtId="167" formatCode="#,##0\ _z_ł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1.5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i/>
      <sz val="14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6"/>
      <name val="Arial"/>
      <family val="2"/>
      <charset val="238"/>
    </font>
    <font>
      <sz val="8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  <charset val="238"/>
    </font>
    <font>
      <strike/>
      <sz val="16"/>
      <color theme="1"/>
      <name val="Arial"/>
      <family val="2"/>
      <charset val="238"/>
    </font>
    <font>
      <sz val="16"/>
      <color rgb="FFFF0000"/>
      <name val="Arial"/>
      <family val="2"/>
      <charset val="238"/>
    </font>
    <font>
      <sz val="16"/>
      <color rgb="FF00B050"/>
      <name val="Arial"/>
      <family val="2"/>
      <charset val="238"/>
    </font>
    <font>
      <sz val="15"/>
      <name val="Arial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i/>
      <sz val="14"/>
      <color rgb="FFFF0000"/>
      <name val="Arial"/>
      <family val="2"/>
      <charset val="238"/>
    </font>
    <font>
      <sz val="16"/>
      <color rgb="FFFF0000"/>
      <name val="Arial"/>
    </font>
    <font>
      <sz val="14"/>
      <name val="Arial"/>
      <family val="2"/>
      <charset val="238"/>
    </font>
    <font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top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17" fontId="7" fillId="0" borderId="1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5" fillId="0" borderId="0" xfId="0" applyFont="1"/>
    <xf numFmtId="0" fontId="8" fillId="0" borderId="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0" borderId="7" xfId="0" applyFont="1" applyBorder="1" applyAlignment="1">
      <alignment horizontal="left" vertical="top" wrapText="1"/>
    </xf>
    <xf numFmtId="0" fontId="10" fillId="0" borderId="0" xfId="0" applyFont="1"/>
    <xf numFmtId="0" fontId="11" fillId="0" borderId="0" xfId="0" applyFont="1"/>
    <xf numFmtId="165" fontId="7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vertical="top"/>
    </xf>
    <xf numFmtId="0" fontId="7" fillId="0" borderId="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9" xfId="0" applyFont="1" applyBorder="1"/>
    <xf numFmtId="0" fontId="7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7" fillId="0" borderId="5" xfId="0" applyFont="1" applyBorder="1" applyAlignment="1">
      <alignment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5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49" fontId="7" fillId="0" borderId="1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0" fontId="12" fillId="0" borderId="0" xfId="0" applyFont="1"/>
    <xf numFmtId="0" fontId="7" fillId="0" borderId="10" xfId="0" applyFont="1" applyBorder="1" applyAlignment="1">
      <alignment vertical="top" wrapText="1"/>
    </xf>
    <xf numFmtId="165" fontId="7" fillId="0" borderId="10" xfId="0" applyNumberFormat="1" applyFont="1" applyBorder="1" applyAlignment="1">
      <alignment horizontal="right" vertical="top" wrapText="1"/>
    </xf>
    <xf numFmtId="0" fontId="7" fillId="0" borderId="11" xfId="0" applyFont="1" applyBorder="1" applyAlignment="1">
      <alignment vertical="top" wrapText="1"/>
    </xf>
    <xf numFmtId="165" fontId="7" fillId="0" borderId="1" xfId="0" applyNumberFormat="1" applyFont="1" applyBorder="1" applyAlignment="1">
      <alignment horizontal="right" vertical="top"/>
    </xf>
    <xf numFmtId="0" fontId="13" fillId="0" borderId="4" xfId="0" applyFont="1" applyBorder="1" applyAlignment="1">
      <alignment vertical="top" wrapText="1"/>
    </xf>
    <xf numFmtId="0" fontId="14" fillId="0" borderId="6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vertical="top" wrapText="1"/>
    </xf>
    <xf numFmtId="165" fontId="7" fillId="4" borderId="10" xfId="0" applyNumberFormat="1" applyFont="1" applyFill="1" applyBorder="1" applyAlignment="1">
      <alignment horizontal="right" vertical="top" wrapText="1"/>
    </xf>
    <xf numFmtId="0" fontId="7" fillId="4" borderId="8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/>
    </xf>
    <xf numFmtId="0" fontId="7" fillId="0" borderId="10" xfId="0" applyFont="1" applyBorder="1" applyAlignment="1">
      <alignment vertical="top"/>
    </xf>
    <xf numFmtId="0" fontId="16" fillId="0" borderId="1" xfId="0" applyFont="1" applyBorder="1" applyAlignment="1">
      <alignment vertical="top" wrapText="1"/>
    </xf>
    <xf numFmtId="0" fontId="17" fillId="0" borderId="9" xfId="0" applyFont="1" applyBorder="1"/>
    <xf numFmtId="0" fontId="7" fillId="0" borderId="13" xfId="0" applyFont="1" applyBorder="1" applyAlignment="1">
      <alignment vertical="top" wrapText="1"/>
    </xf>
    <xf numFmtId="0" fontId="7" fillId="0" borderId="13" xfId="0" applyFont="1" applyBorder="1" applyAlignment="1">
      <alignment horizontal="center" vertical="top"/>
    </xf>
    <xf numFmtId="0" fontId="7" fillId="0" borderId="13" xfId="0" applyFont="1" applyBorder="1" applyAlignment="1">
      <alignment vertical="top"/>
    </xf>
    <xf numFmtId="0" fontId="7" fillId="0" borderId="14" xfId="0" applyFont="1" applyBorder="1" applyAlignment="1">
      <alignment vertical="top" wrapText="1"/>
    </xf>
    <xf numFmtId="0" fontId="5" fillId="0" borderId="8" xfId="0" applyFont="1" applyBorder="1"/>
    <xf numFmtId="0" fontId="18" fillId="0" borderId="6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166" fontId="7" fillId="0" borderId="1" xfId="0" applyNumberFormat="1" applyFont="1" applyBorder="1" applyAlignment="1">
      <alignment horizontal="center" vertical="top" wrapText="1"/>
    </xf>
    <xf numFmtId="166" fontId="7" fillId="4" borderId="1" xfId="0" applyNumberFormat="1" applyFont="1" applyFill="1" applyBorder="1" applyAlignment="1">
      <alignment horizontal="center" vertical="top" wrapText="1"/>
    </xf>
    <xf numFmtId="166" fontId="7" fillId="0" borderId="10" xfId="0" applyNumberFormat="1" applyFont="1" applyBorder="1" applyAlignment="1">
      <alignment horizontal="center" vertical="top" wrapText="1"/>
    </xf>
    <xf numFmtId="0" fontId="18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/>
    </xf>
    <xf numFmtId="0" fontId="7" fillId="0" borderId="0" xfId="0" applyFont="1"/>
    <xf numFmtId="0" fontId="14" fillId="0" borderId="1" xfId="0" applyFont="1" applyBorder="1" applyAlignment="1">
      <alignment vertical="top"/>
    </xf>
    <xf numFmtId="0" fontId="5" fillId="0" borderId="6" xfId="0" applyFont="1" applyBorder="1"/>
    <xf numFmtId="0" fontId="17" fillId="0" borderId="6" xfId="0" applyFont="1" applyBorder="1" applyAlignment="1">
      <alignment vertical="top"/>
    </xf>
    <xf numFmtId="0" fontId="0" fillId="4" borderId="0" xfId="0" applyFill="1"/>
    <xf numFmtId="0" fontId="14" fillId="4" borderId="1" xfId="0" applyFont="1" applyFill="1" applyBorder="1" applyAlignment="1">
      <alignment vertical="top"/>
    </xf>
    <xf numFmtId="165" fontId="8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left" vertical="top" wrapText="1"/>
    </xf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4" borderId="8" xfId="0" applyFont="1" applyFill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166" fontId="8" fillId="0" borderId="10" xfId="0" applyNumberFormat="1" applyFont="1" applyBorder="1" applyAlignment="1">
      <alignment horizontal="center" vertical="top" wrapText="1"/>
    </xf>
    <xf numFmtId="165" fontId="8" fillId="4" borderId="10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8" fillId="4" borderId="10" xfId="0" applyFont="1" applyFill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166" fontId="8" fillId="0" borderId="1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7" fontId="8" fillId="4" borderId="1" xfId="0" applyNumberFormat="1" applyFont="1" applyFill="1" applyBorder="1" applyAlignment="1">
      <alignment horizontal="right" vertical="top" wrapText="1"/>
    </xf>
    <xf numFmtId="165" fontId="8" fillId="4" borderId="1" xfId="0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right" vertical="top"/>
    </xf>
    <xf numFmtId="17" fontId="8" fillId="0" borderId="1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0" xfId="0" applyFont="1" applyAlignment="1">
      <alignment horizontal="right" vertical="top"/>
    </xf>
    <xf numFmtId="0" fontId="8" fillId="0" borderId="15" xfId="0" applyFont="1" applyBorder="1" applyAlignment="1">
      <alignment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/>
    </xf>
    <xf numFmtId="0" fontId="8" fillId="0" borderId="1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4" borderId="5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vertical="top"/>
    </xf>
    <xf numFmtId="0" fontId="8" fillId="0" borderId="12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17" fontId="21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right" vertical="top" wrapText="1"/>
    </xf>
    <xf numFmtId="0" fontId="8" fillId="0" borderId="16" xfId="0" applyFont="1" applyBorder="1" applyAlignment="1">
      <alignment vertical="top" wrapText="1"/>
    </xf>
    <xf numFmtId="49" fontId="8" fillId="0" borderId="1" xfId="0" applyNumberFormat="1" applyFont="1" applyBorder="1" applyAlignment="1">
      <alignment horizontal="left" vertical="top" wrapText="1"/>
    </xf>
  </cellXfs>
  <cellStyles count="1">
    <cellStyle name="Normalny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FF0000"/>
        <name val="Arial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3</xdr:row>
      <xdr:rowOff>215901</xdr:rowOff>
    </xdr:from>
    <xdr:to>
      <xdr:col>3</xdr:col>
      <xdr:colOff>11924792</xdr:colOff>
      <xdr:row>3</xdr:row>
      <xdr:rowOff>1409503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3B9110A-9400-7826-DA16-BD3D73725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6950" y="1327151"/>
          <a:ext cx="15364905" cy="119360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5:M75" totalsRowShown="0" headerRowDxfId="20" dataDxfId="18" headerRowBorderDxfId="19" tableBorderDxfId="17" totalsRowBorderDxfId="16">
  <autoFilter ref="A5:M75" xr:uid="{00000000-0009-0000-0100-000001000000}"/>
  <tableColumns count="13">
    <tableColumn id="1" xr3:uid="{00000000-0010-0000-0000-000001000000}" name="Priorytet" dataDxfId="15"/>
    <tableColumn id="12" xr3:uid="{00000000-0010-0000-0000-00000C000000}" name="Działanie" dataDxfId="14"/>
    <tableColumn id="9" xr3:uid="{00000000-0010-0000-0000-000009000000}" name="Tytuł naboru" dataDxfId="13"/>
    <tableColumn id="2" xr3:uid="{00000000-0010-0000-0000-000002000000}" name="Typy projektów, które mogą otrzymać dofinansowanie " dataDxfId="12"/>
    <tableColumn id="3" xr3:uid="{00000000-0010-0000-0000-000003000000}" name="Wnioskodawcy " dataDxfId="11"/>
    <tableColumn id="4" xr3:uid="{00000000-0010-0000-0000-000004000000}" name="Data początkowa" dataDxfId="10"/>
    <tableColumn id="5" xr3:uid="{00000000-0010-0000-0000-000005000000}" name="Data końcowa" dataDxfId="9"/>
    <tableColumn id="6" xr3:uid="{00000000-0010-0000-0000-000006000000}" name="Kwota dofinansowania " dataDxfId="8"/>
    <tableColumn id="13" xr3:uid="{00000000-0010-0000-0000-00000D000000}" name="Obszar geograficzny" dataDxfId="7"/>
    <tableColumn id="14" xr3:uid="{00000000-0010-0000-0000-00000E000000}" name="Instytucja przyjmująca wnioski o dofinansowanie" dataDxfId="6"/>
    <tableColumn id="7" xr3:uid="{00000000-0010-0000-0000-000007000000}" name="Sposób wyboru projektów " dataDxfId="5"/>
    <tableColumn id="8" xr3:uid="{00000000-0010-0000-0000-000008000000}" name="Cel polityki lub cel szczegółowy" dataDxfId="4"/>
    <tableColumn id="11" xr3:uid="{00000000-0010-0000-0000-00000B000000}" name="Informacje dodatkowe" dataDxfId="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Wskazówki" displayName="Wskazówki" ref="A1:A10" totalsRowShown="0" headerRowDxfId="2" dataDxfId="1">
  <tableColumns count="1">
    <tableColumn id="1" xr3:uid="{00000000-0010-0000-0100-000001000000}" name="Wskazówki - jak utworzyć dostępny harmonogram" dataDxfId="0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Wskazówki dotyczące dostępności" altTextSummary="Najważniejsze zasady, jak utworzyć dostępną tabelkę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0"/>
  <sheetViews>
    <sheetView tabSelected="1" topLeftCell="A25" zoomScale="40" zoomScaleNormal="40" workbookViewId="0">
      <selection activeCell="G27" sqref="G27"/>
    </sheetView>
  </sheetViews>
  <sheetFormatPr defaultRowHeight="15" x14ac:dyDescent="0.25"/>
  <cols>
    <col min="1" max="1" width="37" customWidth="1"/>
    <col min="2" max="2" width="31.28515625" customWidth="1"/>
    <col min="3" max="3" width="36.7109375" customWidth="1"/>
    <col min="4" max="4" width="182.140625" customWidth="1"/>
    <col min="5" max="5" width="44.5703125" customWidth="1"/>
    <col min="6" max="6" width="36.85546875" customWidth="1"/>
    <col min="7" max="7" width="36.42578125" customWidth="1"/>
    <col min="8" max="8" width="35.7109375" customWidth="1"/>
    <col min="9" max="9" width="30.7109375" customWidth="1"/>
    <col min="10" max="10" width="28.140625" customWidth="1"/>
    <col min="11" max="11" width="41.28515625" customWidth="1"/>
    <col min="12" max="12" width="77.7109375" customWidth="1"/>
    <col min="13" max="13" width="81.28515625" customWidth="1"/>
  </cols>
  <sheetData>
    <row r="1" spans="1:13" x14ac:dyDescent="0.25">
      <c r="H1" s="8"/>
      <c r="I1" s="10"/>
    </row>
    <row r="2" spans="1:13" ht="36" customHeight="1" x14ac:dyDescent="0.25">
      <c r="A2" s="11" t="s">
        <v>72</v>
      </c>
      <c r="L2" s="27" t="s">
        <v>317</v>
      </c>
    </row>
    <row r="3" spans="1:13" ht="36" customHeight="1" x14ac:dyDescent="0.25">
      <c r="A3" s="7" t="s">
        <v>316</v>
      </c>
    </row>
    <row r="4" spans="1:13" s="2" customFormat="1" ht="132" customHeight="1" x14ac:dyDescent="0.25">
      <c r="B4" s="4"/>
      <c r="C4" s="4"/>
      <c r="D4" s="4"/>
      <c r="E4" s="4"/>
      <c r="F4" s="4"/>
      <c r="G4" s="4"/>
      <c r="H4" s="8"/>
      <c r="I4" s="4"/>
      <c r="J4" s="4"/>
      <c r="K4" s="4"/>
      <c r="L4" s="4"/>
    </row>
    <row r="5" spans="1:13" s="1" customFormat="1" ht="126" customHeight="1" x14ac:dyDescent="0.25">
      <c r="A5" s="13" t="s">
        <v>6</v>
      </c>
      <c r="B5" s="14" t="s">
        <v>7</v>
      </c>
      <c r="C5" s="14" t="s">
        <v>102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14</v>
      </c>
      <c r="I5" s="14" t="s">
        <v>0</v>
      </c>
      <c r="J5" s="14" t="s">
        <v>32</v>
      </c>
      <c r="K5" s="14" t="s">
        <v>10</v>
      </c>
      <c r="L5" s="14" t="s">
        <v>12</v>
      </c>
      <c r="M5" s="15" t="s">
        <v>1</v>
      </c>
    </row>
    <row r="6" spans="1:13" ht="241.5" customHeight="1" x14ac:dyDescent="0.25">
      <c r="A6" s="16" t="s">
        <v>8</v>
      </c>
      <c r="B6" s="17" t="s">
        <v>15</v>
      </c>
      <c r="C6" s="17" t="s">
        <v>103</v>
      </c>
      <c r="D6" s="17" t="s">
        <v>18</v>
      </c>
      <c r="E6" s="17" t="s">
        <v>17</v>
      </c>
      <c r="F6" s="17" t="s">
        <v>13</v>
      </c>
      <c r="G6" s="17" t="s">
        <v>13</v>
      </c>
      <c r="H6" s="17" t="s">
        <v>30</v>
      </c>
      <c r="I6" s="17" t="s">
        <v>16</v>
      </c>
      <c r="J6" s="17" t="s">
        <v>9</v>
      </c>
      <c r="K6" s="17" t="s">
        <v>11</v>
      </c>
      <c r="L6" s="17" t="s">
        <v>19</v>
      </c>
      <c r="M6" s="18" t="s">
        <v>20</v>
      </c>
    </row>
    <row r="7" spans="1:13" ht="213" customHeight="1" x14ac:dyDescent="0.25">
      <c r="A7" s="25" t="s">
        <v>43</v>
      </c>
      <c r="B7" s="19" t="s">
        <v>170</v>
      </c>
      <c r="C7" s="25"/>
      <c r="D7" s="25" t="s">
        <v>117</v>
      </c>
      <c r="E7" s="22" t="s">
        <v>127</v>
      </c>
      <c r="F7" s="49">
        <v>45691</v>
      </c>
      <c r="G7" s="49">
        <v>45747</v>
      </c>
      <c r="H7" s="34">
        <v>117623549</v>
      </c>
      <c r="I7" s="25" t="s">
        <v>35</v>
      </c>
      <c r="J7" s="19" t="s">
        <v>200</v>
      </c>
      <c r="K7" s="25" t="s">
        <v>42</v>
      </c>
      <c r="L7" s="25" t="s">
        <v>77</v>
      </c>
      <c r="M7" s="39" t="s">
        <v>268</v>
      </c>
    </row>
    <row r="8" spans="1:13" ht="231" customHeight="1" x14ac:dyDescent="0.25">
      <c r="A8" s="25" t="s">
        <v>43</v>
      </c>
      <c r="B8" s="19" t="s">
        <v>170</v>
      </c>
      <c r="C8" s="86"/>
      <c r="D8" s="25" t="s">
        <v>117</v>
      </c>
      <c r="E8" s="22" t="s">
        <v>127</v>
      </c>
      <c r="F8" s="49">
        <v>45649</v>
      </c>
      <c r="G8" s="49">
        <v>45709</v>
      </c>
      <c r="H8" s="34">
        <v>79753300</v>
      </c>
      <c r="I8" s="25" t="s">
        <v>35</v>
      </c>
      <c r="J8" s="19" t="s">
        <v>200</v>
      </c>
      <c r="K8" s="25" t="s">
        <v>42</v>
      </c>
      <c r="L8" s="25" t="s">
        <v>77</v>
      </c>
      <c r="M8" s="39" t="s">
        <v>269</v>
      </c>
    </row>
    <row r="9" spans="1:13" ht="224.25" customHeight="1" x14ac:dyDescent="0.25">
      <c r="A9" s="24" t="s">
        <v>43</v>
      </c>
      <c r="B9" s="25" t="s">
        <v>100</v>
      </c>
      <c r="C9" s="25"/>
      <c r="D9" s="47" t="s">
        <v>118</v>
      </c>
      <c r="E9" s="25" t="s">
        <v>78</v>
      </c>
      <c r="F9" s="49">
        <v>45541</v>
      </c>
      <c r="G9" s="49">
        <v>45585</v>
      </c>
      <c r="H9" s="34">
        <v>25000000</v>
      </c>
      <c r="I9" s="25" t="s">
        <v>35</v>
      </c>
      <c r="J9" s="19" t="s">
        <v>200</v>
      </c>
      <c r="K9" s="25" t="s">
        <v>34</v>
      </c>
      <c r="L9" s="25" t="s">
        <v>77</v>
      </c>
      <c r="M9" s="40"/>
    </row>
    <row r="10" spans="1:13" ht="225" customHeight="1" x14ac:dyDescent="0.25">
      <c r="A10" s="24" t="s">
        <v>43</v>
      </c>
      <c r="B10" s="25" t="s">
        <v>97</v>
      </c>
      <c r="C10" s="25"/>
      <c r="D10" s="25" t="s">
        <v>119</v>
      </c>
      <c r="E10" s="25" t="s">
        <v>98</v>
      </c>
      <c r="F10" s="74">
        <v>45530</v>
      </c>
      <c r="G10" s="74">
        <v>45570</v>
      </c>
      <c r="H10" s="34">
        <v>4000000</v>
      </c>
      <c r="I10" s="25" t="s">
        <v>35</v>
      </c>
      <c r="J10" s="19" t="s">
        <v>220</v>
      </c>
      <c r="K10" s="25" t="s">
        <v>34</v>
      </c>
      <c r="L10" s="25" t="s">
        <v>77</v>
      </c>
      <c r="M10" s="72"/>
    </row>
    <row r="11" spans="1:13" ht="278.25" customHeight="1" x14ac:dyDescent="0.25">
      <c r="A11" s="24" t="s">
        <v>43</v>
      </c>
      <c r="B11" s="25" t="s">
        <v>120</v>
      </c>
      <c r="C11" s="25"/>
      <c r="D11" s="25" t="s">
        <v>121</v>
      </c>
      <c r="E11" s="25" t="s">
        <v>128</v>
      </c>
      <c r="F11" s="49">
        <v>45649</v>
      </c>
      <c r="G11" s="49">
        <v>45688</v>
      </c>
      <c r="H11" s="34">
        <v>8000000</v>
      </c>
      <c r="I11" s="25" t="s">
        <v>35</v>
      </c>
      <c r="J11" s="19" t="s">
        <v>200</v>
      </c>
      <c r="K11" s="25" t="s">
        <v>34</v>
      </c>
      <c r="L11" s="25" t="s">
        <v>77</v>
      </c>
      <c r="M11" s="40"/>
    </row>
    <row r="12" spans="1:13" ht="216" customHeight="1" x14ac:dyDescent="0.25">
      <c r="A12" s="24" t="s">
        <v>43</v>
      </c>
      <c r="B12" s="25" t="s">
        <v>99</v>
      </c>
      <c r="C12" s="25" t="s">
        <v>129</v>
      </c>
      <c r="D12" s="25" t="s">
        <v>122</v>
      </c>
      <c r="E12" s="39" t="s">
        <v>123</v>
      </c>
      <c r="F12" s="45" t="s">
        <v>270</v>
      </c>
      <c r="G12" s="48" t="s">
        <v>271</v>
      </c>
      <c r="H12" s="34">
        <v>8000000</v>
      </c>
      <c r="I12" s="25" t="s">
        <v>35</v>
      </c>
      <c r="J12" s="19" t="s">
        <v>200</v>
      </c>
      <c r="K12" s="25" t="s">
        <v>34</v>
      </c>
      <c r="L12" s="25" t="s">
        <v>77</v>
      </c>
      <c r="M12" s="40"/>
    </row>
    <row r="13" spans="1:13" ht="249" customHeight="1" x14ac:dyDescent="0.25">
      <c r="A13" s="24" t="s">
        <v>43</v>
      </c>
      <c r="B13" s="25" t="s">
        <v>175</v>
      </c>
      <c r="C13" s="25"/>
      <c r="D13" s="25" t="s">
        <v>176</v>
      </c>
      <c r="E13" s="25" t="s">
        <v>177</v>
      </c>
      <c r="F13" s="74">
        <v>45705</v>
      </c>
      <c r="G13" s="75">
        <v>45730</v>
      </c>
      <c r="H13" s="34">
        <v>94526600</v>
      </c>
      <c r="I13" s="25" t="s">
        <v>35</v>
      </c>
      <c r="J13" s="19" t="s">
        <v>200</v>
      </c>
      <c r="K13" s="25" t="s">
        <v>42</v>
      </c>
      <c r="L13" s="25" t="s">
        <v>178</v>
      </c>
      <c r="M13" s="56"/>
    </row>
    <row r="14" spans="1:13" ht="222.75" customHeight="1" x14ac:dyDescent="0.25">
      <c r="A14" s="24" t="s">
        <v>43</v>
      </c>
      <c r="B14" s="25" t="s">
        <v>93</v>
      </c>
      <c r="C14" s="25"/>
      <c r="D14" s="19" t="s">
        <v>124</v>
      </c>
      <c r="E14" s="19" t="s">
        <v>125</v>
      </c>
      <c r="F14" s="48" t="s">
        <v>272</v>
      </c>
      <c r="G14" s="48" t="s">
        <v>273</v>
      </c>
      <c r="H14" s="34">
        <v>64577600</v>
      </c>
      <c r="I14" s="25" t="s">
        <v>35</v>
      </c>
      <c r="J14" s="19" t="s">
        <v>200</v>
      </c>
      <c r="K14" s="25" t="s">
        <v>42</v>
      </c>
      <c r="L14" s="25" t="s">
        <v>94</v>
      </c>
      <c r="M14" s="39" t="s">
        <v>126</v>
      </c>
    </row>
    <row r="15" spans="1:13" ht="248.25" customHeight="1" x14ac:dyDescent="0.25">
      <c r="A15" s="41" t="s">
        <v>33</v>
      </c>
      <c r="B15" s="25" t="s">
        <v>150</v>
      </c>
      <c r="C15" s="25"/>
      <c r="D15" s="25" t="s">
        <v>151</v>
      </c>
      <c r="E15" s="25" t="s">
        <v>152</v>
      </c>
      <c r="F15" s="74">
        <v>45572</v>
      </c>
      <c r="G15" s="74">
        <v>45618</v>
      </c>
      <c r="H15" s="42">
        <v>99952340</v>
      </c>
      <c r="I15" s="19" t="s">
        <v>35</v>
      </c>
      <c r="J15" s="19" t="s">
        <v>200</v>
      </c>
      <c r="K15" s="19" t="s">
        <v>34</v>
      </c>
      <c r="L15" s="19" t="s">
        <v>153</v>
      </c>
      <c r="M15" s="19" t="s">
        <v>154</v>
      </c>
    </row>
    <row r="16" spans="1:13" ht="223.5" customHeight="1" x14ac:dyDescent="0.25">
      <c r="A16" s="41" t="s">
        <v>33</v>
      </c>
      <c r="B16" s="25" t="s">
        <v>150</v>
      </c>
      <c r="C16" s="25"/>
      <c r="D16" s="25" t="s">
        <v>205</v>
      </c>
      <c r="E16" s="25" t="s">
        <v>206</v>
      </c>
      <c r="F16" s="74">
        <v>45617</v>
      </c>
      <c r="G16" s="74">
        <v>45657</v>
      </c>
      <c r="H16" s="42">
        <v>40000000</v>
      </c>
      <c r="I16" s="19" t="s">
        <v>35</v>
      </c>
      <c r="J16" s="19" t="s">
        <v>207</v>
      </c>
      <c r="K16" s="19" t="s">
        <v>34</v>
      </c>
      <c r="L16" s="19" t="s">
        <v>153</v>
      </c>
      <c r="M16" s="44" t="s">
        <v>208</v>
      </c>
    </row>
    <row r="17" spans="1:17" s="32" customFormat="1" ht="213" customHeight="1" x14ac:dyDescent="0.25">
      <c r="A17" s="41" t="s">
        <v>33</v>
      </c>
      <c r="B17" s="19" t="s">
        <v>171</v>
      </c>
      <c r="C17" s="19"/>
      <c r="D17" s="25" t="s">
        <v>155</v>
      </c>
      <c r="E17" s="19" t="s">
        <v>58</v>
      </c>
      <c r="F17" s="74">
        <v>45562</v>
      </c>
      <c r="G17" s="74">
        <v>45618</v>
      </c>
      <c r="H17" s="34">
        <v>64347000</v>
      </c>
      <c r="I17" s="19" t="s">
        <v>35</v>
      </c>
      <c r="J17" s="19" t="s">
        <v>200</v>
      </c>
      <c r="K17" s="19" t="s">
        <v>34</v>
      </c>
      <c r="L17" s="19" t="s">
        <v>209</v>
      </c>
      <c r="M17" s="19" t="s">
        <v>210</v>
      </c>
    </row>
    <row r="18" spans="1:17" ht="324.75" customHeight="1" x14ac:dyDescent="0.25">
      <c r="A18" s="41" t="s">
        <v>33</v>
      </c>
      <c r="B18" s="19" t="s">
        <v>189</v>
      </c>
      <c r="C18" s="25"/>
      <c r="D18" s="25" t="s">
        <v>168</v>
      </c>
      <c r="E18" s="19" t="s">
        <v>58</v>
      </c>
      <c r="F18" s="74">
        <v>45561</v>
      </c>
      <c r="G18" s="74">
        <v>45604</v>
      </c>
      <c r="H18" s="34">
        <v>60000000</v>
      </c>
      <c r="I18" s="19" t="s">
        <v>35</v>
      </c>
      <c r="J18" s="19" t="s">
        <v>200</v>
      </c>
      <c r="K18" s="19" t="s">
        <v>34</v>
      </c>
      <c r="L18" s="19" t="s">
        <v>131</v>
      </c>
      <c r="M18" s="43"/>
    </row>
    <row r="19" spans="1:17" ht="244.5" customHeight="1" x14ac:dyDescent="0.25">
      <c r="A19" s="41" t="s">
        <v>33</v>
      </c>
      <c r="B19" s="19" t="s">
        <v>189</v>
      </c>
      <c r="C19" s="25"/>
      <c r="D19" s="25" t="s">
        <v>167</v>
      </c>
      <c r="E19" s="19" t="s">
        <v>58</v>
      </c>
      <c r="F19" s="74">
        <v>45582</v>
      </c>
      <c r="G19" s="74">
        <v>45625</v>
      </c>
      <c r="H19" s="34">
        <v>30000000</v>
      </c>
      <c r="I19" s="19" t="s">
        <v>35</v>
      </c>
      <c r="J19" s="19" t="s">
        <v>200</v>
      </c>
      <c r="K19" s="19" t="s">
        <v>34</v>
      </c>
      <c r="L19" s="19" t="s">
        <v>131</v>
      </c>
      <c r="M19" s="43"/>
      <c r="N19" s="33"/>
      <c r="O19" s="33"/>
      <c r="P19" s="33"/>
      <c r="Q19" s="33"/>
    </row>
    <row r="20" spans="1:17" ht="251.25" customHeight="1" x14ac:dyDescent="0.25">
      <c r="A20" s="41" t="s">
        <v>33</v>
      </c>
      <c r="B20" s="19" t="s">
        <v>130</v>
      </c>
      <c r="C20" s="25"/>
      <c r="D20" s="25" t="s">
        <v>169</v>
      </c>
      <c r="E20" s="19" t="s">
        <v>58</v>
      </c>
      <c r="F20" s="20" t="s">
        <v>101</v>
      </c>
      <c r="G20" s="20" t="s">
        <v>202</v>
      </c>
      <c r="H20" s="34">
        <v>30000000</v>
      </c>
      <c r="I20" s="19" t="s">
        <v>35</v>
      </c>
      <c r="J20" s="19" t="s">
        <v>200</v>
      </c>
      <c r="K20" s="19" t="s">
        <v>34</v>
      </c>
      <c r="L20" s="19" t="s">
        <v>131</v>
      </c>
      <c r="M20" s="43"/>
    </row>
    <row r="21" spans="1:17" ht="225" customHeight="1" x14ac:dyDescent="0.25">
      <c r="A21" s="41" t="s">
        <v>33</v>
      </c>
      <c r="B21" s="19" t="s">
        <v>132</v>
      </c>
      <c r="C21" s="25"/>
      <c r="D21" s="25" t="s">
        <v>133</v>
      </c>
      <c r="E21" s="19" t="s">
        <v>134</v>
      </c>
      <c r="F21" s="74">
        <v>45554</v>
      </c>
      <c r="G21" s="74">
        <v>45626</v>
      </c>
      <c r="H21" s="34">
        <v>23561451</v>
      </c>
      <c r="I21" s="19" t="s">
        <v>35</v>
      </c>
      <c r="J21" s="19" t="s">
        <v>200</v>
      </c>
      <c r="K21" s="19" t="s">
        <v>42</v>
      </c>
      <c r="L21" s="19" t="s">
        <v>135</v>
      </c>
      <c r="M21" s="44" t="s">
        <v>136</v>
      </c>
    </row>
    <row r="22" spans="1:17" ht="213.75" customHeight="1" x14ac:dyDescent="0.25">
      <c r="A22" s="41" t="s">
        <v>33</v>
      </c>
      <c r="B22" s="19" t="s">
        <v>132</v>
      </c>
      <c r="C22" s="25"/>
      <c r="D22" s="25" t="s">
        <v>137</v>
      </c>
      <c r="E22" s="19" t="s">
        <v>38</v>
      </c>
      <c r="F22" s="74">
        <v>45554</v>
      </c>
      <c r="G22" s="74">
        <v>45596</v>
      </c>
      <c r="H22" s="34">
        <v>4000000</v>
      </c>
      <c r="I22" s="19" t="s">
        <v>35</v>
      </c>
      <c r="J22" s="19" t="s">
        <v>200</v>
      </c>
      <c r="K22" s="19" t="s">
        <v>34</v>
      </c>
      <c r="L22" s="19" t="s">
        <v>135</v>
      </c>
      <c r="M22" s="43"/>
    </row>
    <row r="23" spans="1:17" ht="382.5" customHeight="1" x14ac:dyDescent="0.25">
      <c r="A23" s="41" t="s">
        <v>33</v>
      </c>
      <c r="B23" s="19" t="s">
        <v>89</v>
      </c>
      <c r="C23" s="50"/>
      <c r="D23" s="25" t="s">
        <v>90</v>
      </c>
      <c r="E23" s="19" t="s">
        <v>138</v>
      </c>
      <c r="F23" s="74">
        <v>45520</v>
      </c>
      <c r="G23" s="74">
        <v>45596</v>
      </c>
      <c r="H23" s="34">
        <v>37586892.259999998</v>
      </c>
      <c r="I23" s="19" t="s">
        <v>35</v>
      </c>
      <c r="J23" s="19" t="s">
        <v>200</v>
      </c>
      <c r="K23" s="19" t="s">
        <v>42</v>
      </c>
      <c r="L23" s="19" t="s">
        <v>91</v>
      </c>
      <c r="M23" s="44" t="s">
        <v>92</v>
      </c>
    </row>
    <row r="24" spans="1:17" ht="251.25" customHeight="1" x14ac:dyDescent="0.25">
      <c r="A24" s="41" t="s">
        <v>33</v>
      </c>
      <c r="B24" s="19" t="s">
        <v>89</v>
      </c>
      <c r="C24" s="50"/>
      <c r="D24" s="25" t="s">
        <v>139</v>
      </c>
      <c r="E24" s="19" t="s">
        <v>140</v>
      </c>
      <c r="F24" s="74">
        <v>45561</v>
      </c>
      <c r="G24" s="74">
        <v>45593</v>
      </c>
      <c r="H24" s="34">
        <v>20419923</v>
      </c>
      <c r="I24" s="19" t="s">
        <v>35</v>
      </c>
      <c r="J24" s="19" t="s">
        <v>200</v>
      </c>
      <c r="K24" s="19" t="s">
        <v>42</v>
      </c>
      <c r="L24" s="19" t="s">
        <v>91</v>
      </c>
      <c r="M24" s="44" t="s">
        <v>141</v>
      </c>
    </row>
    <row r="25" spans="1:17" ht="341.25" customHeight="1" x14ac:dyDescent="0.25">
      <c r="A25" s="41" t="s">
        <v>33</v>
      </c>
      <c r="B25" s="19" t="s">
        <v>89</v>
      </c>
      <c r="C25" s="50"/>
      <c r="D25" s="25" t="s">
        <v>166</v>
      </c>
      <c r="E25" s="19" t="s">
        <v>58</v>
      </c>
      <c r="F25" s="74">
        <v>45590</v>
      </c>
      <c r="G25" s="74">
        <v>45632</v>
      </c>
      <c r="H25" s="34">
        <v>30000000</v>
      </c>
      <c r="I25" s="19" t="s">
        <v>35</v>
      </c>
      <c r="J25" s="19" t="s">
        <v>200</v>
      </c>
      <c r="K25" s="19" t="s">
        <v>142</v>
      </c>
      <c r="L25" s="19" t="s">
        <v>91</v>
      </c>
      <c r="M25" s="43"/>
    </row>
    <row r="26" spans="1:17" ht="253.5" customHeight="1" x14ac:dyDescent="0.25">
      <c r="A26" s="41" t="s">
        <v>156</v>
      </c>
      <c r="B26" s="19" t="s">
        <v>157</v>
      </c>
      <c r="C26" s="19" t="s">
        <v>158</v>
      </c>
      <c r="D26" s="19" t="s">
        <v>159</v>
      </c>
      <c r="E26" s="19" t="s">
        <v>58</v>
      </c>
      <c r="F26" s="74">
        <v>45596</v>
      </c>
      <c r="G26" s="74">
        <v>45657</v>
      </c>
      <c r="H26" s="42">
        <v>72000000</v>
      </c>
      <c r="I26" s="19" t="s">
        <v>35</v>
      </c>
      <c r="J26" s="19" t="s">
        <v>200</v>
      </c>
      <c r="K26" s="19" t="s">
        <v>34</v>
      </c>
      <c r="L26" s="19" t="s">
        <v>160</v>
      </c>
      <c r="M26" s="44" t="s">
        <v>161</v>
      </c>
      <c r="N26" s="32"/>
      <c r="O26" s="32"/>
      <c r="P26" s="32"/>
      <c r="Q26" s="32"/>
    </row>
    <row r="27" spans="1:17" ht="251.25" customHeight="1" x14ac:dyDescent="0.25">
      <c r="A27" s="41" t="s">
        <v>156</v>
      </c>
      <c r="B27" s="19" t="s">
        <v>157</v>
      </c>
      <c r="C27" s="19" t="s">
        <v>162</v>
      </c>
      <c r="D27" s="19" t="s">
        <v>163</v>
      </c>
      <c r="E27" s="19" t="s">
        <v>58</v>
      </c>
      <c r="F27" s="74">
        <v>45583</v>
      </c>
      <c r="G27" s="74">
        <v>45623</v>
      </c>
      <c r="H27" s="42">
        <v>32000000</v>
      </c>
      <c r="I27" s="19" t="s">
        <v>35</v>
      </c>
      <c r="J27" s="19" t="s">
        <v>200</v>
      </c>
      <c r="K27" s="19" t="s">
        <v>34</v>
      </c>
      <c r="L27" s="19" t="s">
        <v>160</v>
      </c>
      <c r="M27" s="44" t="s">
        <v>161</v>
      </c>
    </row>
    <row r="28" spans="1:17" ht="261" customHeight="1" x14ac:dyDescent="0.25">
      <c r="A28" s="41" t="s">
        <v>156</v>
      </c>
      <c r="B28" s="19" t="s">
        <v>164</v>
      </c>
      <c r="C28" s="19" t="s">
        <v>158</v>
      </c>
      <c r="D28" s="19" t="s">
        <v>159</v>
      </c>
      <c r="E28" s="19" t="s">
        <v>58</v>
      </c>
      <c r="F28" s="74">
        <v>45646</v>
      </c>
      <c r="G28" s="74">
        <v>45688</v>
      </c>
      <c r="H28" s="42">
        <v>29000000</v>
      </c>
      <c r="I28" s="19" t="s">
        <v>35</v>
      </c>
      <c r="J28" s="19" t="s">
        <v>200</v>
      </c>
      <c r="K28" s="19" t="s">
        <v>34</v>
      </c>
      <c r="L28" s="19" t="s">
        <v>160</v>
      </c>
      <c r="M28" s="44" t="s">
        <v>289</v>
      </c>
    </row>
    <row r="29" spans="1:17" ht="252" customHeight="1" x14ac:dyDescent="0.25">
      <c r="A29" s="41" t="s">
        <v>36</v>
      </c>
      <c r="B29" s="19" t="s">
        <v>73</v>
      </c>
      <c r="C29" s="51" t="s">
        <v>211</v>
      </c>
      <c r="D29" s="19" t="s">
        <v>81</v>
      </c>
      <c r="E29" s="19" t="s">
        <v>38</v>
      </c>
      <c r="F29" s="45" t="s">
        <v>223</v>
      </c>
      <c r="G29" s="45" t="s">
        <v>224</v>
      </c>
      <c r="H29" s="42">
        <v>100000000</v>
      </c>
      <c r="I29" s="19" t="s">
        <v>35</v>
      </c>
      <c r="J29" s="19" t="s">
        <v>207</v>
      </c>
      <c r="K29" s="19" t="s">
        <v>42</v>
      </c>
      <c r="L29" s="19" t="s">
        <v>37</v>
      </c>
      <c r="M29" s="44"/>
    </row>
    <row r="30" spans="1:17" s="32" customFormat="1" ht="258" customHeight="1" x14ac:dyDescent="0.25">
      <c r="A30" s="41" t="s">
        <v>36</v>
      </c>
      <c r="B30" s="19" t="s">
        <v>212</v>
      </c>
      <c r="C30" s="51" t="s">
        <v>213</v>
      </c>
      <c r="D30" s="19" t="s">
        <v>214</v>
      </c>
      <c r="E30" s="19" t="s">
        <v>215</v>
      </c>
      <c r="F30" s="45" t="s">
        <v>225</v>
      </c>
      <c r="G30" s="74">
        <v>45625</v>
      </c>
      <c r="H30" s="42">
        <v>47187800</v>
      </c>
      <c r="I30" s="19" t="s">
        <v>35</v>
      </c>
      <c r="J30" s="19" t="s">
        <v>207</v>
      </c>
      <c r="K30" s="19" t="s">
        <v>42</v>
      </c>
      <c r="L30" s="19" t="s">
        <v>37</v>
      </c>
      <c r="M30" s="44" t="s">
        <v>226</v>
      </c>
    </row>
    <row r="31" spans="1:17" ht="240.75" customHeight="1" x14ac:dyDescent="0.25">
      <c r="A31" s="46" t="s">
        <v>39</v>
      </c>
      <c r="B31" s="21" t="s">
        <v>74</v>
      </c>
      <c r="C31" s="51"/>
      <c r="D31" s="51" t="s">
        <v>274</v>
      </c>
      <c r="E31" s="21" t="s">
        <v>40</v>
      </c>
      <c r="F31" s="76">
        <v>45642</v>
      </c>
      <c r="G31" s="76">
        <v>45677</v>
      </c>
      <c r="H31" s="52">
        <v>17231345</v>
      </c>
      <c r="I31" s="21" t="s">
        <v>35</v>
      </c>
      <c r="J31" s="19" t="s">
        <v>200</v>
      </c>
      <c r="K31" s="21" t="s">
        <v>42</v>
      </c>
      <c r="L31" s="21" t="s">
        <v>41</v>
      </c>
      <c r="M31" s="53"/>
    </row>
    <row r="32" spans="1:17" ht="229.5" customHeight="1" x14ac:dyDescent="0.25">
      <c r="A32" s="25" t="s">
        <v>39</v>
      </c>
      <c r="B32" s="19" t="s">
        <v>315</v>
      </c>
      <c r="C32" s="19" t="s">
        <v>216</v>
      </c>
      <c r="D32" s="47" t="s">
        <v>221</v>
      </c>
      <c r="E32" s="19" t="s">
        <v>217</v>
      </c>
      <c r="F32" s="49">
        <v>45621</v>
      </c>
      <c r="G32" s="74">
        <v>45664</v>
      </c>
      <c r="H32" s="34">
        <v>28000000</v>
      </c>
      <c r="I32" s="25" t="s">
        <v>35</v>
      </c>
      <c r="J32" s="19" t="s">
        <v>218</v>
      </c>
      <c r="K32" s="25" t="s">
        <v>34</v>
      </c>
      <c r="L32" s="25" t="s">
        <v>219</v>
      </c>
      <c r="M32" s="73"/>
    </row>
    <row r="33" spans="1:13" ht="191.25" customHeight="1" x14ac:dyDescent="0.25">
      <c r="A33" s="46" t="s">
        <v>39</v>
      </c>
      <c r="B33" s="19" t="s">
        <v>179</v>
      </c>
      <c r="C33" s="19"/>
      <c r="D33" s="57" t="s">
        <v>180</v>
      </c>
      <c r="E33" s="51" t="s">
        <v>181</v>
      </c>
      <c r="F33" s="76">
        <v>45691</v>
      </c>
      <c r="G33" s="76">
        <v>45726</v>
      </c>
      <c r="H33" s="58">
        <v>14450400</v>
      </c>
      <c r="I33" s="21" t="s">
        <v>35</v>
      </c>
      <c r="J33" s="19" t="s">
        <v>200</v>
      </c>
      <c r="K33" s="47" t="s">
        <v>42</v>
      </c>
      <c r="L33" s="51" t="s">
        <v>182</v>
      </c>
      <c r="M33" s="53"/>
    </row>
    <row r="34" spans="1:13" ht="219" customHeight="1" x14ac:dyDescent="0.25">
      <c r="A34" s="87" t="s">
        <v>39</v>
      </c>
      <c r="B34" s="30" t="s">
        <v>179</v>
      </c>
      <c r="C34" s="88"/>
      <c r="D34" s="89" t="s">
        <v>275</v>
      </c>
      <c r="E34" s="90" t="s">
        <v>276</v>
      </c>
      <c r="F34" s="91">
        <v>45698</v>
      </c>
      <c r="G34" s="91">
        <v>45733</v>
      </c>
      <c r="H34" s="92">
        <v>18129604</v>
      </c>
      <c r="I34" s="88" t="s">
        <v>35</v>
      </c>
      <c r="J34" s="30" t="s">
        <v>200</v>
      </c>
      <c r="K34" s="93" t="s">
        <v>42</v>
      </c>
      <c r="L34" s="90" t="s">
        <v>182</v>
      </c>
      <c r="M34" s="53"/>
    </row>
    <row r="35" spans="1:13" ht="232.5" customHeight="1" x14ac:dyDescent="0.25">
      <c r="A35" s="46" t="s">
        <v>39</v>
      </c>
      <c r="B35" s="19" t="s">
        <v>183</v>
      </c>
      <c r="C35" s="21"/>
      <c r="D35" s="59" t="s">
        <v>184</v>
      </c>
      <c r="E35" s="51" t="s">
        <v>185</v>
      </c>
      <c r="F35" s="76">
        <v>45616</v>
      </c>
      <c r="G35" s="76">
        <v>45646</v>
      </c>
      <c r="H35" s="52">
        <v>6998000</v>
      </c>
      <c r="I35" s="21" t="s">
        <v>35</v>
      </c>
      <c r="J35" s="19" t="s">
        <v>200</v>
      </c>
      <c r="K35" s="47" t="s">
        <v>42</v>
      </c>
      <c r="L35" s="51" t="s">
        <v>186</v>
      </c>
      <c r="M35" s="53"/>
    </row>
    <row r="36" spans="1:13" ht="240" customHeight="1" x14ac:dyDescent="0.25">
      <c r="A36" s="87" t="s">
        <v>39</v>
      </c>
      <c r="B36" s="30" t="s">
        <v>183</v>
      </c>
      <c r="C36" s="90" t="s">
        <v>277</v>
      </c>
      <c r="D36" s="94" t="s">
        <v>280</v>
      </c>
      <c r="E36" s="90" t="s">
        <v>278</v>
      </c>
      <c r="F36" s="91" t="s">
        <v>279</v>
      </c>
      <c r="G36" s="91" t="s">
        <v>279</v>
      </c>
      <c r="H36" s="92">
        <f>9000000 *4.2848</f>
        <v>38563200</v>
      </c>
      <c r="I36" s="88" t="s">
        <v>35</v>
      </c>
      <c r="J36" s="30" t="s">
        <v>200</v>
      </c>
      <c r="K36" s="93" t="s">
        <v>34</v>
      </c>
      <c r="L36" s="90" t="s">
        <v>186</v>
      </c>
      <c r="M36" s="53"/>
    </row>
    <row r="37" spans="1:13" ht="363" customHeight="1" x14ac:dyDescent="0.25">
      <c r="A37" s="46" t="s">
        <v>143</v>
      </c>
      <c r="B37" s="21" t="s">
        <v>228</v>
      </c>
      <c r="C37" s="51"/>
      <c r="D37" s="51" t="s">
        <v>144</v>
      </c>
      <c r="E37" s="21" t="s">
        <v>145</v>
      </c>
      <c r="F37" s="76">
        <v>45582</v>
      </c>
      <c r="G37" s="76">
        <v>45626</v>
      </c>
      <c r="H37" s="52">
        <v>12249065</v>
      </c>
      <c r="I37" s="21" t="s">
        <v>35</v>
      </c>
      <c r="J37" s="19" t="s">
        <v>200</v>
      </c>
      <c r="K37" s="19" t="s">
        <v>42</v>
      </c>
      <c r="L37" s="21" t="s">
        <v>146</v>
      </c>
      <c r="M37" s="21" t="s">
        <v>147</v>
      </c>
    </row>
    <row r="38" spans="1:13" s="33" customFormat="1" ht="371.25" customHeight="1" x14ac:dyDescent="0.25">
      <c r="A38" s="46" t="s">
        <v>143</v>
      </c>
      <c r="B38" s="21" t="s">
        <v>228</v>
      </c>
      <c r="C38" s="51"/>
      <c r="D38" s="51" t="s">
        <v>144</v>
      </c>
      <c r="E38" s="21" t="s">
        <v>148</v>
      </c>
      <c r="F38" s="76">
        <v>45582</v>
      </c>
      <c r="G38" s="76">
        <v>45657</v>
      </c>
      <c r="H38" s="52">
        <v>13427829</v>
      </c>
      <c r="I38" s="21" t="s">
        <v>35</v>
      </c>
      <c r="J38" s="19" t="s">
        <v>200</v>
      </c>
      <c r="K38" s="19" t="s">
        <v>42</v>
      </c>
      <c r="L38" s="21" t="s">
        <v>146</v>
      </c>
      <c r="M38" s="21" t="s">
        <v>149</v>
      </c>
    </row>
    <row r="39" spans="1:13" s="33" customFormat="1" ht="357" customHeight="1" x14ac:dyDescent="0.25">
      <c r="A39" s="41" t="s">
        <v>143</v>
      </c>
      <c r="B39" s="19" t="s">
        <v>228</v>
      </c>
      <c r="C39" s="51"/>
      <c r="D39" s="19" t="s">
        <v>144</v>
      </c>
      <c r="E39" s="19" t="s">
        <v>203</v>
      </c>
      <c r="F39" s="74">
        <v>45582</v>
      </c>
      <c r="G39" s="74">
        <v>45657</v>
      </c>
      <c r="H39" s="34">
        <v>105731679</v>
      </c>
      <c r="I39" s="19" t="s">
        <v>35</v>
      </c>
      <c r="J39" s="19" t="s">
        <v>222</v>
      </c>
      <c r="K39" s="19" t="s">
        <v>42</v>
      </c>
      <c r="L39" s="19" t="s">
        <v>146</v>
      </c>
      <c r="M39" s="44" t="s">
        <v>204</v>
      </c>
    </row>
    <row r="40" spans="1:13" s="12" customFormat="1" ht="361.5" customHeight="1" x14ac:dyDescent="0.25">
      <c r="A40" s="95" t="s">
        <v>143</v>
      </c>
      <c r="B40" s="30" t="s">
        <v>228</v>
      </c>
      <c r="C40" s="90"/>
      <c r="D40" s="30" t="s">
        <v>144</v>
      </c>
      <c r="E40" s="30" t="s">
        <v>290</v>
      </c>
      <c r="F40" s="96">
        <v>45582</v>
      </c>
      <c r="G40" s="96">
        <v>45657</v>
      </c>
      <c r="H40" s="85">
        <v>114929996</v>
      </c>
      <c r="I40" s="30" t="s">
        <v>35</v>
      </c>
      <c r="J40" s="30" t="s">
        <v>222</v>
      </c>
      <c r="K40" s="30" t="s">
        <v>42</v>
      </c>
      <c r="L40" s="30" t="s">
        <v>291</v>
      </c>
      <c r="M40" s="97" t="s">
        <v>292</v>
      </c>
    </row>
    <row r="41" spans="1:13" s="12" customFormat="1" ht="343.5" customHeight="1" x14ac:dyDescent="0.25">
      <c r="A41" s="95" t="s">
        <v>143</v>
      </c>
      <c r="B41" s="30" t="s">
        <v>228</v>
      </c>
      <c r="C41" s="90"/>
      <c r="D41" s="30" t="s">
        <v>144</v>
      </c>
      <c r="E41" s="30" t="s">
        <v>293</v>
      </c>
      <c r="F41" s="96" t="s">
        <v>294</v>
      </c>
      <c r="G41" s="96">
        <v>45747</v>
      </c>
      <c r="H41" s="85">
        <v>16856293</v>
      </c>
      <c r="I41" s="30" t="s">
        <v>35</v>
      </c>
      <c r="J41" s="30" t="s">
        <v>222</v>
      </c>
      <c r="K41" s="30" t="s">
        <v>42</v>
      </c>
      <c r="L41" s="30" t="s">
        <v>291</v>
      </c>
      <c r="M41" s="97" t="s">
        <v>295</v>
      </c>
    </row>
    <row r="42" spans="1:13" ht="361.5" customHeight="1" x14ac:dyDescent="0.25">
      <c r="A42" s="95" t="s">
        <v>143</v>
      </c>
      <c r="B42" s="30" t="s">
        <v>228</v>
      </c>
      <c r="C42" s="90"/>
      <c r="D42" s="30" t="s">
        <v>144</v>
      </c>
      <c r="E42" s="30" t="s">
        <v>296</v>
      </c>
      <c r="F42" s="96" t="s">
        <v>297</v>
      </c>
      <c r="G42" s="96">
        <v>45747</v>
      </c>
      <c r="H42" s="85">
        <v>16332204</v>
      </c>
      <c r="I42" s="30" t="s">
        <v>35</v>
      </c>
      <c r="J42" s="30" t="s">
        <v>222</v>
      </c>
      <c r="K42" s="30" t="s">
        <v>42</v>
      </c>
      <c r="L42" s="30" t="s">
        <v>291</v>
      </c>
      <c r="M42" s="97" t="s">
        <v>298</v>
      </c>
    </row>
    <row r="43" spans="1:13" ht="271.5" customHeight="1" x14ac:dyDescent="0.25">
      <c r="A43" s="95" t="s">
        <v>143</v>
      </c>
      <c r="B43" s="30" t="s">
        <v>314</v>
      </c>
      <c r="C43" s="90"/>
      <c r="D43" s="30" t="s">
        <v>281</v>
      </c>
      <c r="E43" s="30" t="s">
        <v>282</v>
      </c>
      <c r="F43" s="96" t="s">
        <v>283</v>
      </c>
      <c r="G43" s="96">
        <v>45712</v>
      </c>
      <c r="H43" s="98">
        <f>8317204*4.2848</f>
        <v>35637555.699199997</v>
      </c>
      <c r="I43" s="30" t="s">
        <v>35</v>
      </c>
      <c r="J43" s="30" t="s">
        <v>222</v>
      </c>
      <c r="K43" s="30" t="s">
        <v>42</v>
      </c>
      <c r="L43" s="30" t="s">
        <v>284</v>
      </c>
      <c r="M43" s="44"/>
    </row>
    <row r="44" spans="1:13" ht="408" customHeight="1" x14ac:dyDescent="0.25">
      <c r="A44" s="95" t="s">
        <v>143</v>
      </c>
      <c r="B44" s="30" t="s">
        <v>314</v>
      </c>
      <c r="C44" s="90"/>
      <c r="D44" s="30" t="s">
        <v>285</v>
      </c>
      <c r="E44" s="30" t="s">
        <v>282</v>
      </c>
      <c r="F44" s="96" t="s">
        <v>286</v>
      </c>
      <c r="G44" s="96" t="s">
        <v>286</v>
      </c>
      <c r="H44" s="99">
        <v>71482444</v>
      </c>
      <c r="I44" s="30" t="s">
        <v>35</v>
      </c>
      <c r="J44" s="30" t="s">
        <v>222</v>
      </c>
      <c r="K44" s="30" t="s">
        <v>34</v>
      </c>
      <c r="L44" s="30" t="s">
        <v>284</v>
      </c>
      <c r="M44" s="44"/>
    </row>
    <row r="45" spans="1:13" ht="384" customHeight="1" x14ac:dyDescent="0.25">
      <c r="A45" s="95" t="s">
        <v>143</v>
      </c>
      <c r="B45" s="30" t="s">
        <v>299</v>
      </c>
      <c r="C45" s="90"/>
      <c r="D45" s="30" t="s">
        <v>300</v>
      </c>
      <c r="E45" s="30" t="s">
        <v>301</v>
      </c>
      <c r="F45" s="96">
        <v>45582</v>
      </c>
      <c r="G45" s="96">
        <v>45657</v>
      </c>
      <c r="H45" s="85">
        <v>37838211</v>
      </c>
      <c r="I45" s="30" t="s">
        <v>35</v>
      </c>
      <c r="J45" s="30" t="s">
        <v>222</v>
      </c>
      <c r="K45" s="30" t="s">
        <v>42</v>
      </c>
      <c r="L45" s="30" t="s">
        <v>302</v>
      </c>
      <c r="M45" s="97" t="s">
        <v>303</v>
      </c>
    </row>
    <row r="46" spans="1:13" ht="365.25" customHeight="1" x14ac:dyDescent="0.25">
      <c r="A46" s="95" t="s">
        <v>143</v>
      </c>
      <c r="B46" s="30" t="s">
        <v>299</v>
      </c>
      <c r="C46" s="90"/>
      <c r="D46" s="30" t="s">
        <v>300</v>
      </c>
      <c r="E46" s="30" t="s">
        <v>304</v>
      </c>
      <c r="F46" s="96" t="s">
        <v>294</v>
      </c>
      <c r="G46" s="96">
        <v>45747</v>
      </c>
      <c r="H46" s="85">
        <v>45282429</v>
      </c>
      <c r="I46" s="30" t="s">
        <v>35</v>
      </c>
      <c r="J46" s="30" t="s">
        <v>222</v>
      </c>
      <c r="K46" s="30" t="s">
        <v>42</v>
      </c>
      <c r="L46" s="30" t="s">
        <v>302</v>
      </c>
      <c r="M46" s="97" t="s">
        <v>305</v>
      </c>
    </row>
    <row r="47" spans="1:13" ht="378" customHeight="1" x14ac:dyDescent="0.25">
      <c r="A47" s="95" t="s">
        <v>143</v>
      </c>
      <c r="B47" s="30" t="s">
        <v>299</v>
      </c>
      <c r="C47" s="90"/>
      <c r="D47" s="30" t="s">
        <v>300</v>
      </c>
      <c r="E47" s="30" t="s">
        <v>306</v>
      </c>
      <c r="F47" s="96" t="s">
        <v>307</v>
      </c>
      <c r="G47" s="96">
        <v>45838</v>
      </c>
      <c r="H47" s="85">
        <v>11531720</v>
      </c>
      <c r="I47" s="30" t="s">
        <v>35</v>
      </c>
      <c r="J47" s="30" t="s">
        <v>222</v>
      </c>
      <c r="K47" s="30" t="s">
        <v>42</v>
      </c>
      <c r="L47" s="30" t="s">
        <v>302</v>
      </c>
      <c r="M47" s="97" t="s">
        <v>308</v>
      </c>
    </row>
    <row r="48" spans="1:13" ht="396.75" customHeight="1" x14ac:dyDescent="0.25">
      <c r="A48" s="95" t="s">
        <v>143</v>
      </c>
      <c r="B48" s="30" t="s">
        <v>299</v>
      </c>
      <c r="C48" s="90"/>
      <c r="D48" s="30" t="s">
        <v>300</v>
      </c>
      <c r="E48" s="30" t="s">
        <v>309</v>
      </c>
      <c r="F48" s="96" t="s">
        <v>307</v>
      </c>
      <c r="G48" s="96">
        <v>45838</v>
      </c>
      <c r="H48" s="85">
        <v>47049420</v>
      </c>
      <c r="I48" s="30" t="s">
        <v>35</v>
      </c>
      <c r="J48" s="30" t="s">
        <v>222</v>
      </c>
      <c r="K48" s="30" t="s">
        <v>42</v>
      </c>
      <c r="L48" s="30" t="s">
        <v>302</v>
      </c>
      <c r="M48" s="97" t="s">
        <v>310</v>
      </c>
    </row>
    <row r="49" spans="1:13" ht="381" customHeight="1" x14ac:dyDescent="0.25">
      <c r="A49" s="95" t="s">
        <v>143</v>
      </c>
      <c r="B49" s="30" t="s">
        <v>299</v>
      </c>
      <c r="C49" s="90"/>
      <c r="D49" s="30" t="s">
        <v>300</v>
      </c>
      <c r="E49" s="30" t="s">
        <v>311</v>
      </c>
      <c r="F49" s="96" t="s">
        <v>307</v>
      </c>
      <c r="G49" s="96">
        <v>45838</v>
      </c>
      <c r="H49" s="85">
        <v>47049420</v>
      </c>
      <c r="I49" s="30" t="s">
        <v>35</v>
      </c>
      <c r="J49" s="30" t="s">
        <v>222</v>
      </c>
      <c r="K49" s="30" t="s">
        <v>42</v>
      </c>
      <c r="L49" s="30" t="s">
        <v>302</v>
      </c>
      <c r="M49" s="97" t="s">
        <v>312</v>
      </c>
    </row>
    <row r="50" spans="1:13" ht="341.25" customHeight="1" x14ac:dyDescent="0.25">
      <c r="A50" s="95" t="s">
        <v>143</v>
      </c>
      <c r="B50" s="30" t="s">
        <v>287</v>
      </c>
      <c r="C50" s="90"/>
      <c r="D50" s="30" t="s">
        <v>288</v>
      </c>
      <c r="E50" s="30" t="s">
        <v>282</v>
      </c>
      <c r="F50" s="96" t="s">
        <v>286</v>
      </c>
      <c r="G50" s="96" t="s">
        <v>286</v>
      </c>
      <c r="H50" s="99">
        <f>8000000*4.2848</f>
        <v>34278400</v>
      </c>
      <c r="I50" s="30" t="s">
        <v>35</v>
      </c>
      <c r="J50" s="30" t="s">
        <v>222</v>
      </c>
      <c r="K50" s="30" t="s">
        <v>34</v>
      </c>
      <c r="L50" s="30" t="s">
        <v>284</v>
      </c>
      <c r="M50" s="44"/>
    </row>
    <row r="51" spans="1:13" ht="317.25" customHeight="1" x14ac:dyDescent="0.25">
      <c r="A51" s="30" t="s">
        <v>45</v>
      </c>
      <c r="B51" s="29" t="s">
        <v>66</v>
      </c>
      <c r="C51" s="25"/>
      <c r="D51" s="19" t="s">
        <v>67</v>
      </c>
      <c r="E51" s="19" t="s">
        <v>44</v>
      </c>
      <c r="F51" s="20" t="s">
        <v>187</v>
      </c>
      <c r="G51" s="20" t="s">
        <v>199</v>
      </c>
      <c r="H51" s="54">
        <v>10000000</v>
      </c>
      <c r="I51" s="19" t="s">
        <v>35</v>
      </c>
      <c r="J51" s="19" t="s">
        <v>48</v>
      </c>
      <c r="K51" s="19" t="s">
        <v>34</v>
      </c>
      <c r="L51" s="19" t="s">
        <v>62</v>
      </c>
      <c r="M51" s="22"/>
    </row>
    <row r="52" spans="1:13" ht="276" customHeight="1" x14ac:dyDescent="0.25">
      <c r="A52" s="30" t="s">
        <v>45</v>
      </c>
      <c r="B52" s="29" t="s">
        <v>66</v>
      </c>
      <c r="C52" s="29"/>
      <c r="D52" s="30" t="s">
        <v>67</v>
      </c>
      <c r="E52" s="30" t="s">
        <v>44</v>
      </c>
      <c r="F52" s="100" t="s">
        <v>259</v>
      </c>
      <c r="G52" s="100"/>
      <c r="H52" s="101">
        <v>10000000</v>
      </c>
      <c r="I52" s="30" t="s">
        <v>35</v>
      </c>
      <c r="J52" s="30" t="s">
        <v>48</v>
      </c>
      <c r="K52" s="30" t="s">
        <v>34</v>
      </c>
      <c r="L52" s="30" t="s">
        <v>62</v>
      </c>
      <c r="M52" s="80"/>
    </row>
    <row r="53" spans="1:13" ht="230.25" customHeight="1" x14ac:dyDescent="0.25">
      <c r="A53" s="19" t="s">
        <v>45</v>
      </c>
      <c r="B53" s="19" t="s">
        <v>46</v>
      </c>
      <c r="C53" s="19"/>
      <c r="D53" s="19" t="s">
        <v>68</v>
      </c>
      <c r="E53" s="19" t="s">
        <v>47</v>
      </c>
      <c r="F53" s="102" t="s">
        <v>230</v>
      </c>
      <c r="G53" s="23"/>
      <c r="H53" s="85">
        <v>18147389</v>
      </c>
      <c r="I53" s="19" t="s">
        <v>35</v>
      </c>
      <c r="J53" s="19" t="s">
        <v>165</v>
      </c>
      <c r="K53" s="19" t="s">
        <v>34</v>
      </c>
      <c r="L53" s="19" t="s">
        <v>62</v>
      </c>
      <c r="M53" s="22"/>
    </row>
    <row r="54" spans="1:13" ht="316.5" customHeight="1" x14ac:dyDescent="0.25">
      <c r="A54" s="25" t="s">
        <v>52</v>
      </c>
      <c r="B54" s="25" t="s">
        <v>95</v>
      </c>
      <c r="C54" s="25"/>
      <c r="D54" s="19" t="s">
        <v>96</v>
      </c>
      <c r="E54" s="19" t="s">
        <v>49</v>
      </c>
      <c r="F54" s="20" t="s">
        <v>187</v>
      </c>
      <c r="G54" s="26" t="s">
        <v>199</v>
      </c>
      <c r="H54" s="54">
        <v>12990556</v>
      </c>
      <c r="I54" s="19" t="s">
        <v>35</v>
      </c>
      <c r="J54" s="19" t="s">
        <v>48</v>
      </c>
      <c r="K54" s="19" t="s">
        <v>34</v>
      </c>
      <c r="L54" s="19" t="s">
        <v>63</v>
      </c>
      <c r="M54" s="22"/>
    </row>
    <row r="55" spans="1:13" s="83" customFormat="1" ht="248.25" customHeight="1" x14ac:dyDescent="0.25">
      <c r="A55" s="28" t="s">
        <v>52</v>
      </c>
      <c r="B55" s="29" t="s">
        <v>50</v>
      </c>
      <c r="C55" s="25" t="s">
        <v>112</v>
      </c>
      <c r="D55" s="19" t="s">
        <v>69</v>
      </c>
      <c r="E55" s="19" t="s">
        <v>51</v>
      </c>
      <c r="F55" s="20" t="s">
        <v>201</v>
      </c>
      <c r="G55" s="20"/>
      <c r="H55" s="34">
        <v>2520000</v>
      </c>
      <c r="I55" s="19" t="s">
        <v>35</v>
      </c>
      <c r="J55" s="19" t="s">
        <v>48</v>
      </c>
      <c r="K55" s="19" t="s">
        <v>42</v>
      </c>
      <c r="L55" s="19" t="s">
        <v>63</v>
      </c>
      <c r="M55" s="19"/>
    </row>
    <row r="56" spans="1:13" ht="296.25" customHeight="1" thickBot="1" x14ac:dyDescent="0.3">
      <c r="A56" s="28" t="s">
        <v>52</v>
      </c>
      <c r="B56" s="29" t="s">
        <v>50</v>
      </c>
      <c r="C56" s="29"/>
      <c r="D56" s="30" t="s">
        <v>233</v>
      </c>
      <c r="E56" s="30" t="s">
        <v>49</v>
      </c>
      <c r="F56" s="100" t="s">
        <v>234</v>
      </c>
      <c r="G56" s="103"/>
      <c r="H56" s="104" t="s">
        <v>254</v>
      </c>
      <c r="I56" s="30" t="s">
        <v>35</v>
      </c>
      <c r="J56" s="30" t="s">
        <v>48</v>
      </c>
      <c r="K56" s="30" t="s">
        <v>34</v>
      </c>
      <c r="L56" s="105" t="s">
        <v>63</v>
      </c>
      <c r="M56" s="77"/>
    </row>
    <row r="57" spans="1:13" s="79" customFormat="1" ht="220.5" customHeight="1" x14ac:dyDescent="0.3">
      <c r="A57" s="25" t="s">
        <v>52</v>
      </c>
      <c r="B57" s="19" t="s">
        <v>53</v>
      </c>
      <c r="C57" s="25" t="s">
        <v>113</v>
      </c>
      <c r="D57" s="19" t="s">
        <v>70</v>
      </c>
      <c r="E57" s="19" t="s">
        <v>51</v>
      </c>
      <c r="F57" s="20" t="s">
        <v>201</v>
      </c>
      <c r="G57" s="20"/>
      <c r="H57" s="34">
        <v>2520000</v>
      </c>
      <c r="I57" s="19" t="s">
        <v>35</v>
      </c>
      <c r="J57" s="19" t="s">
        <v>48</v>
      </c>
      <c r="K57" s="22" t="s">
        <v>42</v>
      </c>
      <c r="L57" s="19" t="s">
        <v>63</v>
      </c>
      <c r="M57" s="22"/>
    </row>
    <row r="58" spans="1:13" s="79" customFormat="1" ht="370.5" customHeight="1" x14ac:dyDescent="0.3">
      <c r="A58" s="24" t="s">
        <v>52</v>
      </c>
      <c r="B58" s="19" t="s">
        <v>54</v>
      </c>
      <c r="C58" s="19" t="s">
        <v>114</v>
      </c>
      <c r="D58" s="19" t="s">
        <v>71</v>
      </c>
      <c r="E58" s="19" t="s">
        <v>51</v>
      </c>
      <c r="F58" s="20" t="s">
        <v>201</v>
      </c>
      <c r="G58" s="20"/>
      <c r="H58" s="34">
        <v>2520000</v>
      </c>
      <c r="I58" s="19" t="s">
        <v>35</v>
      </c>
      <c r="J58" s="19" t="s">
        <v>48</v>
      </c>
      <c r="K58" s="22" t="s">
        <v>42</v>
      </c>
      <c r="L58" s="19" t="s">
        <v>63</v>
      </c>
      <c r="M58" s="22"/>
    </row>
    <row r="59" spans="1:13" ht="339" customHeight="1" x14ac:dyDescent="0.25">
      <c r="A59" s="31" t="s">
        <v>52</v>
      </c>
      <c r="B59" s="19" t="s">
        <v>54</v>
      </c>
      <c r="C59" s="19"/>
      <c r="D59" s="19" t="s">
        <v>111</v>
      </c>
      <c r="E59" s="19" t="s">
        <v>49</v>
      </c>
      <c r="F59" s="20" t="s">
        <v>173</v>
      </c>
      <c r="G59" s="20" t="s">
        <v>174</v>
      </c>
      <c r="H59" s="34">
        <v>12697179</v>
      </c>
      <c r="I59" s="19" t="s">
        <v>35</v>
      </c>
      <c r="J59" s="19" t="s">
        <v>48</v>
      </c>
      <c r="K59" s="22" t="s">
        <v>34</v>
      </c>
      <c r="L59" s="19" t="s">
        <v>63</v>
      </c>
      <c r="M59" s="19" t="s">
        <v>88</v>
      </c>
    </row>
    <row r="60" spans="1:13" ht="408.75" customHeight="1" thickBot="1" x14ac:dyDescent="0.3">
      <c r="A60" s="106" t="s">
        <v>52</v>
      </c>
      <c r="B60" s="30" t="s">
        <v>54</v>
      </c>
      <c r="C60" s="30"/>
      <c r="D60" s="30" t="s">
        <v>111</v>
      </c>
      <c r="E60" s="30" t="s">
        <v>49</v>
      </c>
      <c r="F60" s="100" t="s">
        <v>261</v>
      </c>
      <c r="G60" s="100"/>
      <c r="H60" s="85">
        <v>12000000</v>
      </c>
      <c r="I60" s="30" t="s">
        <v>35</v>
      </c>
      <c r="J60" s="30" t="s">
        <v>48</v>
      </c>
      <c r="K60" s="107" t="s">
        <v>34</v>
      </c>
      <c r="L60" s="30" t="s">
        <v>63</v>
      </c>
      <c r="M60" s="30" t="s">
        <v>88</v>
      </c>
    </row>
    <row r="61" spans="1:13" ht="311.25" customHeight="1" thickBot="1" x14ac:dyDescent="0.3">
      <c r="A61" s="36" t="s">
        <v>55</v>
      </c>
      <c r="B61" s="51" t="s">
        <v>172</v>
      </c>
      <c r="C61" s="47" t="s">
        <v>198</v>
      </c>
      <c r="D61" s="67" t="s">
        <v>197</v>
      </c>
      <c r="E61" s="67" t="s">
        <v>194</v>
      </c>
      <c r="F61" s="108" t="s">
        <v>255</v>
      </c>
      <c r="G61" s="68"/>
      <c r="H61" s="34">
        <v>12000000</v>
      </c>
      <c r="I61" s="67" t="s">
        <v>35</v>
      </c>
      <c r="J61" s="67" t="s">
        <v>48</v>
      </c>
      <c r="K61" s="69" t="s">
        <v>34</v>
      </c>
      <c r="L61" s="67" t="s">
        <v>195</v>
      </c>
      <c r="M61" s="70" t="s">
        <v>196</v>
      </c>
    </row>
    <row r="62" spans="1:13" ht="300" customHeight="1" x14ac:dyDescent="0.25">
      <c r="A62" s="25" t="s">
        <v>55</v>
      </c>
      <c r="B62" s="19" t="s">
        <v>56</v>
      </c>
      <c r="C62" s="19" t="s">
        <v>108</v>
      </c>
      <c r="D62" s="19" t="s">
        <v>82</v>
      </c>
      <c r="E62" s="19" t="s">
        <v>58</v>
      </c>
      <c r="F62" s="20" t="s">
        <v>79</v>
      </c>
      <c r="G62" s="100" t="s">
        <v>229</v>
      </c>
      <c r="H62" s="85">
        <v>53677136</v>
      </c>
      <c r="I62" s="19" t="s">
        <v>35</v>
      </c>
      <c r="J62" s="19" t="s">
        <v>48</v>
      </c>
      <c r="K62" s="22" t="s">
        <v>34</v>
      </c>
      <c r="L62" s="19" t="s">
        <v>64</v>
      </c>
      <c r="M62" s="22"/>
    </row>
    <row r="63" spans="1:13" ht="408.75" customHeight="1" x14ac:dyDescent="0.25">
      <c r="A63" s="25" t="s">
        <v>55</v>
      </c>
      <c r="B63" s="19" t="s">
        <v>56</v>
      </c>
      <c r="C63" s="19" t="s">
        <v>115</v>
      </c>
      <c r="D63" s="65" t="s">
        <v>188</v>
      </c>
      <c r="E63" s="19" t="s">
        <v>57</v>
      </c>
      <c r="F63" s="100" t="s">
        <v>262</v>
      </c>
      <c r="G63" s="109"/>
      <c r="H63" s="85">
        <v>40000000</v>
      </c>
      <c r="I63" s="19" t="s">
        <v>35</v>
      </c>
      <c r="J63" s="19" t="s">
        <v>48</v>
      </c>
      <c r="K63" s="22" t="s">
        <v>34</v>
      </c>
      <c r="L63" s="19" t="s">
        <v>64</v>
      </c>
      <c r="M63" s="35"/>
    </row>
    <row r="64" spans="1:13" ht="408.75" customHeight="1" x14ac:dyDescent="0.25">
      <c r="A64" s="110" t="s">
        <v>55</v>
      </c>
      <c r="B64" s="111" t="s">
        <v>56</v>
      </c>
      <c r="C64" s="111" t="s">
        <v>115</v>
      </c>
      <c r="D64" s="112" t="s">
        <v>188</v>
      </c>
      <c r="E64" s="111" t="s">
        <v>57</v>
      </c>
      <c r="F64" s="113" t="s">
        <v>259</v>
      </c>
      <c r="G64" s="113"/>
      <c r="H64" s="99">
        <v>30000000</v>
      </c>
      <c r="I64" s="111" t="s">
        <v>35</v>
      </c>
      <c r="J64" s="111" t="s">
        <v>48</v>
      </c>
      <c r="K64" s="114" t="s">
        <v>34</v>
      </c>
      <c r="L64" s="111" t="s">
        <v>64</v>
      </c>
      <c r="M64" s="84"/>
    </row>
    <row r="65" spans="1:13" ht="260.25" customHeight="1" x14ac:dyDescent="0.25">
      <c r="A65" s="37" t="s">
        <v>55</v>
      </c>
      <c r="B65" s="19" t="s">
        <v>75</v>
      </c>
      <c r="C65" s="19" t="s">
        <v>110</v>
      </c>
      <c r="D65" s="19" t="s">
        <v>109</v>
      </c>
      <c r="E65" s="19" t="s">
        <v>59</v>
      </c>
      <c r="F65" s="20" t="s">
        <v>193</v>
      </c>
      <c r="G65" s="60"/>
      <c r="H65" s="34">
        <v>5000000</v>
      </c>
      <c r="I65" s="19" t="s">
        <v>35</v>
      </c>
      <c r="J65" s="19" t="s">
        <v>48</v>
      </c>
      <c r="K65" s="22" t="s">
        <v>34</v>
      </c>
      <c r="L65" s="19" t="s">
        <v>80</v>
      </c>
      <c r="M65" s="35"/>
    </row>
    <row r="66" spans="1:13" s="33" customFormat="1" ht="248.25" customHeight="1" x14ac:dyDescent="0.25">
      <c r="A66" s="115" t="s">
        <v>55</v>
      </c>
      <c r="B66" s="30" t="s">
        <v>75</v>
      </c>
      <c r="C66" s="30" t="s">
        <v>231</v>
      </c>
      <c r="D66" s="30" t="s">
        <v>232</v>
      </c>
      <c r="E66" s="30" t="s">
        <v>59</v>
      </c>
      <c r="F66" s="100" t="s">
        <v>201</v>
      </c>
      <c r="G66" s="100"/>
      <c r="H66" s="85">
        <v>10000000</v>
      </c>
      <c r="I66" s="30" t="s">
        <v>35</v>
      </c>
      <c r="J66" s="30" t="s">
        <v>48</v>
      </c>
      <c r="K66" s="107" t="s">
        <v>34</v>
      </c>
      <c r="L66" s="30" t="s">
        <v>80</v>
      </c>
      <c r="M66" s="78"/>
    </row>
    <row r="67" spans="1:13" ht="285" customHeight="1" x14ac:dyDescent="0.25">
      <c r="A67" s="115" t="s">
        <v>55</v>
      </c>
      <c r="B67" s="93" t="s">
        <v>257</v>
      </c>
      <c r="C67" s="30"/>
      <c r="D67" s="30" t="s">
        <v>258</v>
      </c>
      <c r="E67" s="30" t="s">
        <v>266</v>
      </c>
      <c r="F67" s="100" t="s">
        <v>267</v>
      </c>
      <c r="G67" s="100"/>
      <c r="H67" s="85" t="s">
        <v>256</v>
      </c>
      <c r="I67" s="30" t="s">
        <v>35</v>
      </c>
      <c r="J67" s="30" t="s">
        <v>48</v>
      </c>
      <c r="K67" s="107" t="s">
        <v>34</v>
      </c>
      <c r="L67" s="111" t="s">
        <v>64</v>
      </c>
      <c r="M67" s="82"/>
    </row>
    <row r="68" spans="1:13" ht="348.75" customHeight="1" x14ac:dyDescent="0.25">
      <c r="A68" s="25" t="s">
        <v>60</v>
      </c>
      <c r="B68" s="19" t="s">
        <v>104</v>
      </c>
      <c r="C68" s="19"/>
      <c r="D68" s="19" t="s">
        <v>105</v>
      </c>
      <c r="E68" s="19" t="s">
        <v>58</v>
      </c>
      <c r="F68" s="100" t="s">
        <v>235</v>
      </c>
      <c r="G68" s="63"/>
      <c r="H68" s="34">
        <v>58000000</v>
      </c>
      <c r="I68" s="19" t="s">
        <v>35</v>
      </c>
      <c r="J68" s="19" t="s">
        <v>76</v>
      </c>
      <c r="K68" s="22" t="s">
        <v>42</v>
      </c>
      <c r="L68" s="19" t="s">
        <v>65</v>
      </c>
      <c r="M68" s="38"/>
    </row>
    <row r="69" spans="1:13" ht="408.75" customHeight="1" x14ac:dyDescent="0.25">
      <c r="A69" s="62" t="s">
        <v>60</v>
      </c>
      <c r="B69" s="51" t="s">
        <v>106</v>
      </c>
      <c r="C69" s="51"/>
      <c r="D69" s="51" t="s">
        <v>107</v>
      </c>
      <c r="E69" s="51" t="s">
        <v>58</v>
      </c>
      <c r="F69" s="100" t="s">
        <v>260</v>
      </c>
      <c r="G69" s="61"/>
      <c r="H69" s="52">
        <v>1200000</v>
      </c>
      <c r="I69" s="51" t="s">
        <v>35</v>
      </c>
      <c r="J69" s="51" t="s">
        <v>76</v>
      </c>
      <c r="K69" s="64" t="s">
        <v>42</v>
      </c>
      <c r="L69" s="51" t="s">
        <v>65</v>
      </c>
      <c r="M69" s="38"/>
    </row>
    <row r="70" spans="1:13" ht="256.5" customHeight="1" x14ac:dyDescent="0.25">
      <c r="A70" s="29" t="s">
        <v>60</v>
      </c>
      <c r="B70" s="30" t="s">
        <v>236</v>
      </c>
      <c r="C70" s="90"/>
      <c r="D70" s="30" t="s">
        <v>237</v>
      </c>
      <c r="E70" s="90" t="s">
        <v>238</v>
      </c>
      <c r="F70" s="116" t="s">
        <v>259</v>
      </c>
      <c r="G70" s="117"/>
      <c r="H70" s="85">
        <v>20000000</v>
      </c>
      <c r="I70" s="90" t="s">
        <v>35</v>
      </c>
      <c r="J70" s="90" t="s">
        <v>76</v>
      </c>
      <c r="K70" s="107" t="s">
        <v>34</v>
      </c>
      <c r="L70" s="29" t="s">
        <v>239</v>
      </c>
      <c r="M70" s="81"/>
    </row>
    <row r="71" spans="1:13" ht="288" customHeight="1" x14ac:dyDescent="0.25">
      <c r="A71" s="25" t="s">
        <v>60</v>
      </c>
      <c r="B71" s="19" t="s">
        <v>61</v>
      </c>
      <c r="C71" s="19"/>
      <c r="D71" s="19" t="s">
        <v>116</v>
      </c>
      <c r="E71" s="19" t="s">
        <v>83</v>
      </c>
      <c r="F71" s="20" t="s">
        <v>84</v>
      </c>
      <c r="G71" s="20" t="s">
        <v>85</v>
      </c>
      <c r="H71" s="85">
        <v>1430717</v>
      </c>
      <c r="I71" s="19" t="s">
        <v>86</v>
      </c>
      <c r="J71" s="19" t="s">
        <v>76</v>
      </c>
      <c r="K71" s="22" t="s">
        <v>34</v>
      </c>
      <c r="L71" s="19" t="s">
        <v>87</v>
      </c>
      <c r="M71" s="55"/>
    </row>
    <row r="72" spans="1:13" ht="244.5" customHeight="1" thickBot="1" x14ac:dyDescent="0.3">
      <c r="A72" s="29" t="s">
        <v>60</v>
      </c>
      <c r="B72" s="29" t="s">
        <v>240</v>
      </c>
      <c r="C72" s="93"/>
      <c r="D72" s="30" t="s">
        <v>241</v>
      </c>
      <c r="E72" s="30" t="s">
        <v>242</v>
      </c>
      <c r="F72" s="116" t="s">
        <v>263</v>
      </c>
      <c r="G72" s="118"/>
      <c r="H72" s="119" t="s">
        <v>243</v>
      </c>
      <c r="I72" s="30" t="s">
        <v>86</v>
      </c>
      <c r="J72" s="30" t="s">
        <v>76</v>
      </c>
      <c r="K72" s="107" t="s">
        <v>34</v>
      </c>
      <c r="L72" s="30" t="s">
        <v>244</v>
      </c>
      <c r="M72" s="43"/>
    </row>
    <row r="73" spans="1:13" ht="324" x14ac:dyDescent="0.25">
      <c r="A73" s="29" t="s">
        <v>60</v>
      </c>
      <c r="B73" s="30" t="s">
        <v>245</v>
      </c>
      <c r="C73" s="93"/>
      <c r="D73" s="120" t="s">
        <v>313</v>
      </c>
      <c r="E73" s="30" t="s">
        <v>246</v>
      </c>
      <c r="F73" s="116" t="s">
        <v>264</v>
      </c>
      <c r="G73" s="103"/>
      <c r="H73" s="119" t="s">
        <v>247</v>
      </c>
      <c r="I73" s="30" t="s">
        <v>86</v>
      </c>
      <c r="J73" s="30" t="s">
        <v>76</v>
      </c>
      <c r="K73" s="107" t="s">
        <v>34</v>
      </c>
      <c r="L73" s="121" t="s">
        <v>248</v>
      </c>
      <c r="M73" s="43"/>
    </row>
    <row r="74" spans="1:13" ht="282.75" customHeight="1" x14ac:dyDescent="0.25">
      <c r="A74" s="29" t="s">
        <v>60</v>
      </c>
      <c r="B74" s="30" t="s">
        <v>253</v>
      </c>
      <c r="C74" s="93"/>
      <c r="D74" s="30" t="s">
        <v>249</v>
      </c>
      <c r="E74" s="30" t="s">
        <v>250</v>
      </c>
      <c r="F74" s="116" t="s">
        <v>265</v>
      </c>
      <c r="G74" s="103"/>
      <c r="H74" s="119" t="s">
        <v>251</v>
      </c>
      <c r="I74" s="30" t="s">
        <v>86</v>
      </c>
      <c r="J74" s="30" t="s">
        <v>76</v>
      </c>
      <c r="K74" s="107" t="s">
        <v>34</v>
      </c>
      <c r="L74" s="30" t="s">
        <v>252</v>
      </c>
      <c r="M74" s="43"/>
    </row>
    <row r="75" spans="1:13" ht="248.25" customHeight="1" x14ac:dyDescent="0.25">
      <c r="A75" s="25" t="s">
        <v>60</v>
      </c>
      <c r="B75" s="19" t="s">
        <v>190</v>
      </c>
      <c r="C75" s="50"/>
      <c r="D75" s="19" t="s">
        <v>192</v>
      </c>
      <c r="E75" s="19" t="s">
        <v>191</v>
      </c>
      <c r="F75" s="20" t="s">
        <v>227</v>
      </c>
      <c r="G75" s="71"/>
      <c r="H75" s="34">
        <v>1053557</v>
      </c>
      <c r="I75" s="19" t="s">
        <v>35</v>
      </c>
      <c r="J75" s="19" t="s">
        <v>48</v>
      </c>
      <c r="K75" s="22" t="s">
        <v>42</v>
      </c>
      <c r="L75" s="19" t="s">
        <v>87</v>
      </c>
      <c r="M75" s="66"/>
    </row>
    <row r="80" spans="1:13" x14ac:dyDescent="0.25">
      <c r="E80" s="9"/>
    </row>
  </sheetData>
  <phoneticPr fontId="9" type="noConversion"/>
  <pageMargins left="0.70866141732283472" right="0.70866141732283472" top="0.74803149606299213" bottom="0.74803149606299213" header="0.31496062992125984" footer="0.31496062992125984"/>
  <pageSetup paperSize="8" scale="26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A20"/>
  <sheetViews>
    <sheetView workbookViewId="0">
      <pane ySplit="1" topLeftCell="A5" activePane="bottomLeft" state="frozen"/>
      <selection pane="bottomLeft" activeCell="A9" sqref="A9"/>
    </sheetView>
  </sheetViews>
  <sheetFormatPr defaultRowHeight="15" x14ac:dyDescent="0.25"/>
  <cols>
    <col min="1" max="1" width="80.7109375" customWidth="1"/>
  </cols>
  <sheetData>
    <row r="1" spans="1:1" ht="30" customHeight="1" x14ac:dyDescent="0.25">
      <c r="A1" s="5" t="s">
        <v>21</v>
      </c>
    </row>
    <row r="2" spans="1:1" ht="45" customHeight="1" x14ac:dyDescent="0.25">
      <c r="A2" s="5" t="s">
        <v>24</v>
      </c>
    </row>
    <row r="3" spans="1:1" ht="24.95" customHeight="1" x14ac:dyDescent="0.25">
      <c r="A3" s="5" t="s">
        <v>22</v>
      </c>
    </row>
    <row r="4" spans="1:1" ht="69.95" customHeight="1" x14ac:dyDescent="0.25">
      <c r="A4" s="5" t="s">
        <v>25</v>
      </c>
    </row>
    <row r="5" spans="1:1" ht="24.95" customHeight="1" x14ac:dyDescent="0.25">
      <c r="A5" s="5" t="s">
        <v>23</v>
      </c>
    </row>
    <row r="6" spans="1:1" ht="50.1" customHeight="1" x14ac:dyDescent="0.25">
      <c r="A6" s="5" t="s">
        <v>26</v>
      </c>
    </row>
    <row r="7" spans="1:1" ht="75" customHeight="1" x14ac:dyDescent="0.25">
      <c r="A7" s="5" t="s">
        <v>28</v>
      </c>
    </row>
    <row r="8" spans="1:1" ht="24.95" customHeight="1" x14ac:dyDescent="0.25">
      <c r="A8" s="5" t="s">
        <v>29</v>
      </c>
    </row>
    <row r="9" spans="1:1" ht="45" customHeight="1" x14ac:dyDescent="0.25">
      <c r="A9" s="5" t="s">
        <v>27</v>
      </c>
    </row>
    <row r="10" spans="1:1" ht="35.1" customHeight="1" x14ac:dyDescent="0.25">
      <c r="A10" s="5" t="s">
        <v>31</v>
      </c>
    </row>
    <row r="11" spans="1:1" x14ac:dyDescent="0.25">
      <c r="A11" s="6"/>
    </row>
    <row r="12" spans="1:1" x14ac:dyDescent="0.25">
      <c r="A12" s="6"/>
    </row>
    <row r="13" spans="1:1" x14ac:dyDescent="0.25">
      <c r="A13" s="6"/>
    </row>
    <row r="14" spans="1:1" x14ac:dyDescent="0.25">
      <c r="A14" s="3"/>
    </row>
    <row r="15" spans="1:1" x14ac:dyDescent="0.25">
      <c r="A15" s="3"/>
    </row>
    <row r="16" spans="1:1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Dostępna tabela-wskazówki</vt:lpstr>
      <vt:lpstr>Harmonogram!_ftn1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2024-10-17T10:47:49Z</dcterms:modified>
</cp:coreProperties>
</file>